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DNS\DNS-do_ALFRESCA\2022-KP\KP-(II.)-082-2022\2-vyzva\vyzva-podpurne dokumenty\"/>
    </mc:Choice>
  </mc:AlternateContent>
  <xr:revisionPtr revIDLastSave="0" documentId="13_ncr:1_{7B227DED-F2AE-4CB9-BDB2-FA34C9E1A9BC}" xr6:coauthVersionLast="47" xr6:coauthVersionMax="47" xr10:uidLastSave="{00000000-0000-0000-0000-000000000000}"/>
  <bookViews>
    <workbookView xWindow="-110" yWindow="-110" windowWidth="19420" windowHeight="10420" xr2:uid="{00000000-000D-0000-FFFF-FFFF00000000}"/>
  </bookViews>
  <sheets>
    <sheet name="KP" sheetId="1" r:id="rId1"/>
  </sheets>
  <definedNames>
    <definedName name="_xlnm._FilterDatabase" localSheetId="0" hidden="1">KP!$A$6:$S$145</definedName>
    <definedName name="_xlnm.Print_Titles" localSheetId="0">KP!$6:$6</definedName>
    <definedName name="_xlnm.Print_Area" localSheetId="0">KP!$A$1:$T$149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6" i="1" l="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G103" i="1"/>
  <c r="G104" i="1"/>
  <c r="G105" i="1"/>
  <c r="J103" i="1"/>
  <c r="K103" i="1"/>
  <c r="J104" i="1"/>
  <c r="K104" i="1"/>
  <c r="J105" i="1"/>
  <c r="K105"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45"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45"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45"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48" i="1" l="1"/>
  <c r="I148" i="1"/>
</calcChain>
</file>

<file path=xl/sharedStrings.xml><?xml version="1.0" encoding="utf-8"?>
<sst xmlns="http://schemas.openxmlformats.org/spreadsheetml/2006/main" count="472" uniqueCount="227">
  <si>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</si>
  <si>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</si>
  <si>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</si>
  <si>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</si>
  <si>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</si>
  <si>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</si>
  <si>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</si>
  <si>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</si>
  <si>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</si>
  <si>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</si>
  <si>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</si>
  <si>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</si>
  <si>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</si>
  <si>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</si>
  <si>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</si>
  <si>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</si>
  <si>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</si>
  <si>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</si>
  <si>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</si>
  <si>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</si>
  <si>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</si>
  <si>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</si>
  <si>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</si>
  <si>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</si>
  <si>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</si>
  <si>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</si>
  <si>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Plastová nádobka s molitanovou houbičkou uvnitř.</t>
  </si>
  <si>
    <t>Euroobal A4 - hladký</t>
  </si>
  <si>
    <t>bal</t>
  </si>
  <si>
    <t>Čiré, min. 45 mic., balení 100 ks.</t>
  </si>
  <si>
    <t>Obaly "L" A4 - čirá</t>
  </si>
  <si>
    <t>Nezávěsné hladké PVC obaly, vkládání na šířku i na výšku, min. 150 mic, min. 10 ks v balení.</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</si>
  <si>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</si>
  <si>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Kontaktní lepidlo bez obsahu toluenu, univerzální lepení savých i nesavých - materiálů, např.: dřevo, plasty, guma, kůže, plech, sklo, korek, karton. Nevhodné např.pro PVC, PE, PP apod.</t>
  </si>
  <si>
    <t xml:space="preserve">Univerzální lepidlo, vhodné na papír, kůži, dřevo apod., bez rozpouštědla, s aplikátorem. </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</si>
  <si>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</si>
  <si>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</si>
  <si>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</si>
  <si>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 jednorázová</t>
  </si>
  <si>
    <t>Obyčejná jednorázová propiska. Nelze měnit náplň! Barva krytky odpovídá barvě náplně.</t>
  </si>
  <si>
    <t>Stíratelný, světlostálý, kulatý, vláknový hrot, šíře stopy 2,5 mm, ventilační uzávěr. Na bílé tabule, sklo, PVC, porcelán.</t>
  </si>
  <si>
    <t>Popisovač tabulový 2,5 mm - sada 4ks</t>
  </si>
  <si>
    <t>sada</t>
  </si>
  <si>
    <t>Stíratelný, světlostálý, kulatý, vláknový hrot, šíře stopy 2,5 mm, ventilační uzávěr. Na bílé tabule, sklo, PVC, porcelán. Sada 4 ks.</t>
  </si>
  <si>
    <t>Magnety 24 mm - mix barev</t>
  </si>
  <si>
    <t>Doplněk ke všem magnetickým tabulím, barevný mix, průměr 24 mm, min. 10 ks v balení.</t>
  </si>
  <si>
    <t>Čisticí pěna universální</t>
  </si>
  <si>
    <t>Pro ošetření a čištění počítačové klávesnice nebo obrazovky.</t>
  </si>
  <si>
    <t xml:space="preserve">Čisticí sprej na obrazovky </t>
  </si>
  <si>
    <t>Na odstranění prachu, mastnoty a jiné nečistoty z monitorů, obrazovek a skleněných ploch. Min. 125 ml.</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</si>
  <si>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</si>
  <si>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</si>
  <si>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</si>
  <si>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</si>
  <si>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Rychlouzavírací sáčky 25x35</t>
  </si>
  <si>
    <t>Min. 100 ks v balení.</t>
  </si>
  <si>
    <t>Formát A4, přední strana průhledná, zadní barevná.</t>
  </si>
  <si>
    <t>Euroobal A4 - rozšířený</t>
  </si>
  <si>
    <t>Formát A4 rozšířený na 220 mm, typ otvírání „U“, rozměr 220 x 300 mm, kapacita až 70 listů, polypropylen, tloušťka min. 50 mic., balení min. 50 ks.</t>
  </si>
  <si>
    <t>Speciálně profilované nasazovací lišty zajišťují trvalý a pružný přítlak, spojení 1-30 listů, min. 50 ks v balení.</t>
  </si>
  <si>
    <t>Speciálně profilované nasazovací lišty zajišťují trvalý a pružný přítlak, spojení 30-60 listů, min. 50 ks v balení.</t>
  </si>
  <si>
    <t>Blok lepený bílý -  špalík 8-9 x 8-9 cm</t>
  </si>
  <si>
    <t>Slepený špalíček bílých papírů.</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</si>
  <si>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</si>
  <si>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</si>
  <si>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</si>
  <si>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</si>
  <si>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</si>
  <si>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</si>
  <si>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</si>
  <si>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</si>
  <si>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</si>
  <si>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</si>
  <si>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</si>
  <si>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Vysoká lepicí síla a okamžitá přilnavost. Vhodné na  papír, karton, nevysychá, neobsahuje rozpouštědla.</t>
  </si>
  <si>
    <t>Lepicí tyčinka  min. 40g</t>
  </si>
  <si>
    <t>Popisovač lihový 1mm - sada 4ks</t>
  </si>
  <si>
    <t>Voděodolný, otěruvzdorný inkoust, vláknový hrot, ergonomický úchop, šíře stopy 1 mm, ventilační uzávěry, na fólie, filmy, sklo, plasty. 4 ks v balení.</t>
  </si>
  <si>
    <t>Zvýrazňovač 1-4 mm, sada 4ks</t>
  </si>
  <si>
    <t>Klínový hrot, šíře stopy 1-4 mm, ventilační uzávěr, vhodný i na faxový papír. 4 ks v balení.</t>
  </si>
  <si>
    <t>Spojovače 23/13</t>
  </si>
  <si>
    <t>Vysoce kvalitní pozinkované spojovače, min. 1000 ks v balení.</t>
  </si>
  <si>
    <t>Spony kancelářské  32</t>
  </si>
  <si>
    <t xml:space="preserve">Rozměr 32 mm, pozinkované, lesklé, min. 75ks v balení.  </t>
  </si>
  <si>
    <t>Spony aktové 75</t>
  </si>
  <si>
    <t xml:space="preserve">Rozměr 75 mm, pozinkované, lesklé, min. 25ks v balení. </t>
  </si>
  <si>
    <t xml:space="preserve">Podložka A4 s klipem jednoduchá </t>
  </si>
  <si>
    <t>Formát A4, plast, kovový klip.</t>
  </si>
  <si>
    <t>Pro vkládání dokumentů do velikosti A4, ekokarton min. 250 g.</t>
  </si>
  <si>
    <t xml:space="preserve">Euroobal A4 - klopa </t>
  </si>
  <si>
    <t>Čiré, obal otevřený z boční strany s klopou, polypropylen, euroděrování, min. 100 mic., balení min. 10 ks.</t>
  </si>
  <si>
    <t xml:space="preserve">Euroobal A5  </t>
  </si>
  <si>
    <t>Čiré, 42 mic., balení min. 25 ks.</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</si>
  <si>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</si>
  <si>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</si>
  <si>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</si>
  <si>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Lepicí páska 48-50mm x 66m transparentní</t>
  </si>
  <si>
    <t>Kvalitní lepicí páska průhledná.</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</si>
  <si>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</si>
  <si>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</si>
  <si>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</si>
  <si>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</si>
  <si>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Tuhy do mikrotužky 0,5 HB,B</t>
  </si>
  <si>
    <t>Min. 12 tuh v balení.</t>
  </si>
  <si>
    <t>Stiskací mechanismus, vyměnitelná gelová náplň, plastové tělo, jehlový hrot 0,5 mm pro tenké psaní.</t>
  </si>
  <si>
    <t>Popisovač - 0,3 mm - sada 4ks</t>
  </si>
  <si>
    <t>Velmi jemný plastický hrot, šíře stopy 0,3 mm. Sada: barvy černá, zelená, červená, modrá.</t>
  </si>
  <si>
    <t>Popisovač CD/DVD  1 mm</t>
  </si>
  <si>
    <t xml:space="preserve">Permanentní popisovač, kulatý hrot, šíře stopy 2 mm, popisovač se speciálním inkoustem pro popis CD a DVD. </t>
  </si>
  <si>
    <t xml:space="preserve">Spojovače 24/6  </t>
  </si>
  <si>
    <t>Klip kovový 19</t>
  </si>
  <si>
    <t xml:space="preserve">Kovové, mnohonásobně použitelné, min. 12 ks v balení. </t>
  </si>
  <si>
    <t>Korekční pero</t>
  </si>
  <si>
    <t>Korekční lak v tužce, tenký kovový hrot.</t>
  </si>
  <si>
    <t>Samolepicí blok  76 x 76 mm - žlutý - 100 list</t>
  </si>
  <si>
    <t>Nezanechává stopy lepidla, min. 100 listů v bločku.</t>
  </si>
  <si>
    <t>Blok A5 boční spirála /linkovaný /</t>
  </si>
  <si>
    <t xml:space="preserve">Min. 50 listů, spirála vlevo. </t>
  </si>
  <si>
    <t>Kopírovací karton bílý A4 160g</t>
  </si>
  <si>
    <t>Kopírovací karton bílý A4 220g</t>
  </si>
  <si>
    <t>Lepicí páska 25mm x 66m transparentní</t>
  </si>
  <si>
    <t>Lepicí páska 38mm x 66m transparentní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</si>
  <si>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</si>
  <si>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</si>
  <si>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</si>
  <si>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</si>
  <si>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Tužka HB 2 s pryží</t>
  </si>
  <si>
    <t>Klasická tužka s pryží, tvrdost HB.</t>
  </si>
  <si>
    <t>Popisovač lihový 0,6 mm - sada 4ks</t>
  </si>
  <si>
    <t>Voděodolný, otěruvzdorný inkoust, šíře stopy 0,6 mm, ventilační uzávěr, na papír, folie, sklo, plasty, polystyrén. Sada: barvy černá, zelená, červená, modrá.</t>
  </si>
  <si>
    <t>Zvýrazňovač  1 - 4,6 mm - sada 4ks</t>
  </si>
  <si>
    <t>klínový hrot, šíře stopy 1-4,6 mm, ventilační uzávěry, vhodný i na faxový papír.</t>
  </si>
  <si>
    <t>Připínáčky  pro nástěnky (špulky)</t>
  </si>
  <si>
    <t>Připínáčky s barevnou plastovou hlavou "špulka", mix barev, min. 100 ks v balení.</t>
  </si>
  <si>
    <t>Spony dopisní barevné 32</t>
  </si>
  <si>
    <t>Rozměr 32 mm, barevný drát, min. 75ks v balení.</t>
  </si>
  <si>
    <t>Spony aktové 50</t>
  </si>
  <si>
    <t>Rozměr 50 mm, pozinkované, lesklé, min. 75ks v balení.</t>
  </si>
  <si>
    <t xml:space="preserve">Připínáčky </t>
  </si>
  <si>
    <t>Niklované, nýtované, min. 100 ks v balení.</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</si>
  <si>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</si>
  <si>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</si>
  <si>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</si>
  <si>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</si>
  <si>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střední velké</t>
  </si>
  <si>
    <t>Kvalitní nůžky z nerez oceli, ergonomické úchopy z nelámavé plastické hmoty, délka min. 25 mm.</t>
  </si>
  <si>
    <t>Pravítko 20cm</t>
  </si>
  <si>
    <t>Transparentní.</t>
  </si>
  <si>
    <t>Pravítko 30cm</t>
  </si>
  <si>
    <t>Pravítko 40cm</t>
  </si>
  <si>
    <t>Trojúhelník 45</t>
  </si>
  <si>
    <t>S kolmicí, transparentní.</t>
  </si>
  <si>
    <t>Archivační krabice na dokumenty A4 
(š 6,5 - 8,5cm)</t>
  </si>
  <si>
    <t xml:space="preserve">Kartonová krabice pro dlouhodobé skladování dokumentů formátu A4, šíře hřbetu 6,5 - 8,5 cm, možnost uložení ve skupinovém boxu, cca 330 x 260 x75 mm. </t>
  </si>
  <si>
    <t>Archivační krabice na dokumenty A4 
(š 9-11,5 cm)</t>
  </si>
  <si>
    <t>Kartonová krabice pro dlouhodobé skladování dokumentů  formátu A4, šíře hřbetu 9 -11,5 cm, možnost uložení ve skupinovém boxu, cca 330 x 260 x 110 mm.</t>
  </si>
  <si>
    <t>Propisovací tužka</t>
  </si>
  <si>
    <t xml:space="preserve">Vyměnitelná náplň F - 411, modrý inkoust, jehlový hrot 0,5 mm pro extra jemné psaní, plastové tělo, pogumovaný úchop pro příjemnější držení, stiskací mechanismus, kovový hrot. </t>
  </si>
  <si>
    <t xml:space="preserve">ks </t>
  </si>
  <si>
    <t>Klínový hrot, šíře stopy 1-4 mm, ventilační uzávěr, vhodný i na faxový papír.</t>
  </si>
  <si>
    <t>Klínový hrot, šíře stopy 1-4,6 mm, ventilační uzávěry, vhodný i na faxový papír.</t>
  </si>
  <si>
    <t>Korekční strojek jednorázový</t>
  </si>
  <si>
    <t>Šíře min. 4,2 mm, návin min. 6 m, korekční roller ve tvaru pera, suchá korekce, kryje okamžitě, korekce na běžném i faxovém papíru, nezanechává stopy či skvrny na fotokopiích.</t>
  </si>
  <si>
    <t>Samolepící etikety 48,5 x 25,4 mm, bílé</t>
  </si>
  <si>
    <t xml:space="preserve"> 4 sloupce, 4400 labels, 100 listů, 44 etiket na archu. (110/480250)</t>
  </si>
  <si>
    <t>Spojovače 23/10 nebo 9/10</t>
  </si>
  <si>
    <t>Aktovka s přihrádkami</t>
  </si>
  <si>
    <t>5 rozšiřitelných přihrádek se štítky pro popis obsahu, 1 pevná přihrádka pro uložení volných papírů, kapsa na vizitky, kapacita min. 250 listů A4.</t>
  </si>
  <si>
    <t>Desky přední pro kroužkovou vazbu - čiré</t>
  </si>
  <si>
    <t>Průhledné čiré krycí desky min. 200 mic, přední strana, formát A4,min. 100ks/bal.</t>
  </si>
  <si>
    <t>Obálky pro kroužkovou perfovazbu, formát A4, karton 250 g, povrchová úprava imitace kůže, min. 100 ks v balení.</t>
  </si>
  <si>
    <t>Bílý papír s děrováním pro zavěšení do všech typů flipchartů. V bloku min. 25 listů.</t>
  </si>
  <si>
    <t>Sešit A5 /linkovaný /</t>
  </si>
  <si>
    <t>Min. 40 listů.</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</si>
  <si>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</si>
  <si>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</si>
  <si>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</si>
  <si>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Taška obchodní - obálka A4/dno</t>
  </si>
  <si>
    <t>Obálky bílé samolepící se dnem A4.</t>
  </si>
  <si>
    <t>EO - Václava Vlková,
Tel.: 37763 1146,
E-mail: vlkovav@rek.zcu.cz</t>
  </si>
  <si>
    <t xml:space="preserve">Univerzitní 8,
301 00 Plzeň,
Rektorátk - ekonomický odbor,
msítnost UR 221 </t>
  </si>
  <si>
    <t>KEV - Věra Hebrová,
Tel.: 37763 4401,
E-mail: vhebrova@fel.zcu.cz</t>
  </si>
  <si>
    <t>Univerzitní 26,
301 00 Plzeň,
Fakulta elektrotechnická - Katedra výkonové elektroniky a strojů,
místnost EK 218</t>
  </si>
  <si>
    <t>DFZ - Lenka Krejčí,
Tel.: 37763 3701,
E-mail: lkrejci@fzs.zcu.cz</t>
  </si>
  <si>
    <t>Husova 11, 
301 00 Plzeň,
Fakulta zdravotnických studií - Děkanát,
místnost HJ 214</t>
  </si>
  <si>
    <t>KAZ - Zdeňka Faitová, 
Tel.: 37763 3811,
E-mail: faitovaz@kaz.zcu.cz</t>
  </si>
  <si>
    <t>Husova 11, 
301 00 Plzeň,
Fakulta zdravotnických studií - Katedra záchranářství, diagnostických oborů a veřejného zdravotnictví,
místnost HJ 205</t>
  </si>
  <si>
    <t>KOS - Kateřina Vaňková, DiS.,
Tel.: 37763 3771,
E-mail:  kvankova@kos.zcu.cz</t>
  </si>
  <si>
    <t>Husova 11, 
301 00 Plzeň,
Fakulta zdravotnických studií - Katedra ošetřovatelství a porodní asistence,
místnost HJ 111</t>
  </si>
  <si>
    <t>DFZ SO - Stanislava Nová,
Tel.: 37763 3710,
E-mail: stnova@fzs.zcu.cz</t>
  </si>
  <si>
    <t xml:space="preserve">
Husova 11,  
301 00 Plzeň, 
Fakulta zdravotnických studií - Děkanát,
místnost HJ 106</t>
  </si>
  <si>
    <t>KFE - Bc. Štěpánka Regentová,
Tel.: 37763 3737,
E-mail:  regent@kfe.zcu.cz</t>
  </si>
  <si>
    <t>Husova 11,
301 00 Plzeň,
Fakulta zdravotnických studií - Katedra rehabilitačních oborů,
místnost HJ 109</t>
  </si>
  <si>
    <t xml:space="preserve">Detektor pravosti bankovek - fix </t>
  </si>
  <si>
    <t>Funkční detektor pro bankovky většiny hlavních měn s výjimkou kanadského dolaru, orientační funkce detektoru, nutno používat se standardními detekčními metodami, seříznutý hrot, šíře stopy 1 nebo 3 mm.</t>
  </si>
  <si>
    <r>
      <t xml:space="preserve">Zvlhčovač prstu - houbička - </t>
    </r>
    <r>
      <rPr>
        <b/>
        <sz val="11"/>
        <rFont val="Calibri"/>
        <family val="2"/>
        <charset val="238"/>
      </rPr>
      <t>červená</t>
    </r>
  </si>
  <si>
    <r>
      <t xml:space="preserve">Děrovačka - kov s plastovým dnem na odřezky - </t>
    </r>
    <r>
      <rPr>
        <b/>
        <sz val="11"/>
        <rFont val="Calibri"/>
        <family val="2"/>
        <charset val="238"/>
      </rPr>
      <t>černá</t>
    </r>
  </si>
  <si>
    <t xml:space="preserve">Lepidlo disperzní 130 - 140 g </t>
  </si>
  <si>
    <t xml:space="preserve">Lepidlo disperzní 250 g </t>
  </si>
  <si>
    <t>Obaly "L" A4 - čiré</t>
  </si>
  <si>
    <r>
      <t>Popisovač tabulový  2,5 mm -</t>
    </r>
    <r>
      <rPr>
        <b/>
        <sz val="11"/>
        <rFont val="Calibri"/>
        <family val="2"/>
        <charset val="238"/>
      </rPr>
      <t xml:space="preserve"> černý</t>
    </r>
  </si>
  <si>
    <t xml:space="preserve">Lepidlo - 50 - 60ml </t>
  </si>
  <si>
    <t>Stíratelný, světlostálý, kulatý, vláknový hrot, šíře stopy 2,5 mm, ventilační uzávěr. Na bílé tabule, sklo, PVC, porcelán. 
Sada 4 ks.</t>
  </si>
  <si>
    <r>
      <t>Popisovač tabulový  2,5 mm -</t>
    </r>
    <r>
      <rPr>
        <b/>
        <sz val="11"/>
        <rFont val="Calibri"/>
        <family val="2"/>
        <charset val="238"/>
      </rPr>
      <t xml:space="preserve"> červený</t>
    </r>
  </si>
  <si>
    <r>
      <t xml:space="preserve">Popisovač tabulový  2,5 mm - </t>
    </r>
    <r>
      <rPr>
        <b/>
        <sz val="11"/>
        <rFont val="Calibri"/>
        <family val="2"/>
        <charset val="238"/>
      </rPr>
      <t>zelený</t>
    </r>
  </si>
  <si>
    <r>
      <t>Popisovač tabulový  2,5 mm -</t>
    </r>
    <r>
      <rPr>
        <b/>
        <sz val="11"/>
        <rFont val="Calibri"/>
        <family val="2"/>
        <charset val="238"/>
      </rPr>
      <t xml:space="preserve"> modrý</t>
    </r>
  </si>
  <si>
    <r>
      <t>Desky odkládací A4, 3 klopy, ekokarton -</t>
    </r>
    <r>
      <rPr>
        <b/>
        <sz val="11"/>
        <rFont val="Calibri"/>
        <family val="2"/>
        <charset val="238"/>
      </rPr>
      <t xml:space="preserve"> zelené</t>
    </r>
  </si>
  <si>
    <r>
      <t>Samolepící blok  75 x 75 mm ± 2 mm- neon -</t>
    </r>
    <r>
      <rPr>
        <b/>
        <sz val="11"/>
        <rFont val="Calibri"/>
        <family val="2"/>
        <charset val="238"/>
      </rPr>
      <t xml:space="preserve"> zelený</t>
    </r>
  </si>
  <si>
    <r>
      <t>Propisovací tužka jednorázová</t>
    </r>
    <r>
      <rPr>
        <b/>
        <sz val="11"/>
        <rFont val="Calibri"/>
        <family val="2"/>
        <charset val="238"/>
      </rPr>
      <t xml:space="preserve"> červená náplň</t>
    </r>
  </si>
  <si>
    <r>
      <t xml:space="preserve">Gelové pero 0,5 mm - </t>
    </r>
    <r>
      <rPr>
        <b/>
        <sz val="11"/>
        <rFont val="Calibri"/>
        <family val="2"/>
        <charset val="238"/>
      </rPr>
      <t>modrá</t>
    </r>
  </si>
  <si>
    <t>Proděruje až 40 listů papíru (80 g/m2).
Pro formát: A4, A5, A6.
Patentovaný úchyt a ostřejší děrovací segmenty pro menší sílu při děrování /počet děr 2 - vzdálenost děr cca 80 mm/
příložník s kontrastním potiskem jednotlivých formátů, rámeček pro jasné určení formátu, pevná fixace, fixní pevné děrovací nože, pohodlné vyprazdňování odřezků, dno se pouze částečně odklopí, unikátní zámek ramene pro úsporu místa při uložení.
Záruka 10 let.
Rozměry cca: 137 x 135 x 156 mm.
Průměr otvorů cca: 5,5 mm.</t>
  </si>
  <si>
    <t>Rychlovazače PVC, A4 - mix barev</t>
  </si>
  <si>
    <r>
      <t xml:space="preserve">Hřbety 3mm - nasouvací lišty - </t>
    </r>
    <r>
      <rPr>
        <b/>
        <sz val="11"/>
        <rFont val="Calibri"/>
        <family val="2"/>
        <charset val="238"/>
        <scheme val="minor"/>
      </rPr>
      <t>bílé</t>
    </r>
  </si>
  <si>
    <r>
      <t xml:space="preserve">Hřbety 6mm - nasouvací lišty  - </t>
    </r>
    <r>
      <rPr>
        <b/>
        <sz val="11"/>
        <rFont val="Calibri"/>
        <family val="2"/>
        <charset val="238"/>
        <scheme val="minor"/>
      </rPr>
      <t>bílé</t>
    </r>
  </si>
  <si>
    <r>
      <t xml:space="preserve">Hřbety 3mm - nasouvací lišty - </t>
    </r>
    <r>
      <rPr>
        <b/>
        <sz val="11"/>
        <rFont val="Calibri"/>
        <family val="2"/>
        <charset val="238"/>
      </rPr>
      <t>černé</t>
    </r>
  </si>
  <si>
    <r>
      <t xml:space="preserve">Hřbety 6mm - nasouvací lišty  - </t>
    </r>
    <r>
      <rPr>
        <b/>
        <sz val="11"/>
        <rFont val="Calibri"/>
        <family val="2"/>
        <charset val="238"/>
      </rPr>
      <t>černé</t>
    </r>
  </si>
  <si>
    <t>Vhodný pro tisk, speciálně hlazený bílý karton, 1 bal/250 listů.</t>
  </si>
  <si>
    <r>
      <t xml:space="preserve">Gelové pero 0,5 mm - </t>
    </r>
    <r>
      <rPr>
        <b/>
        <sz val="11"/>
        <rFont val="Calibri"/>
        <family val="2"/>
        <charset val="238"/>
      </rPr>
      <t>modrá náplň</t>
    </r>
  </si>
  <si>
    <r>
      <t>Propisovací tužka jednorázová -</t>
    </r>
    <r>
      <rPr>
        <b/>
        <sz val="11"/>
        <rFont val="Calibri"/>
        <family val="2"/>
        <charset val="238"/>
      </rPr>
      <t xml:space="preserve"> modrá</t>
    </r>
  </si>
  <si>
    <r>
      <t xml:space="preserve">Zvýrazňovač 1-4 mm - </t>
    </r>
    <r>
      <rPr>
        <b/>
        <sz val="11"/>
        <rFont val="Calibri"/>
        <family val="2"/>
        <charset val="238"/>
      </rPr>
      <t xml:space="preserve"> žlutý</t>
    </r>
  </si>
  <si>
    <r>
      <t xml:space="preserve">Zvýrazňovač   4,6 mm - </t>
    </r>
    <r>
      <rPr>
        <b/>
        <sz val="11"/>
        <rFont val="Calibri"/>
        <family val="2"/>
        <charset val="238"/>
      </rPr>
      <t>černý</t>
    </r>
  </si>
  <si>
    <r>
      <t>Desky zadní pro kroužkovou vazbu -</t>
    </r>
    <r>
      <rPr>
        <b/>
        <sz val="11"/>
        <rFont val="Calibri"/>
        <family val="2"/>
        <charset val="238"/>
      </rPr>
      <t xml:space="preserve"> černé</t>
    </r>
  </si>
  <si>
    <r>
      <t xml:space="preserve">Samolepící blok  75 x 75 mm ± 2 mm- neon - </t>
    </r>
    <r>
      <rPr>
        <b/>
        <sz val="11"/>
        <rFont val="Calibri"/>
        <family val="2"/>
        <charset val="238"/>
      </rPr>
      <t>žlutý</t>
    </r>
  </si>
  <si>
    <t>Blok na flipchart - bílý</t>
  </si>
  <si>
    <t>Příloha č. 2 Kupní smlouvy - technická specifikace
Kancelářské potřeby (II.) 082 - 2022</t>
  </si>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</sst>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cellStyleXfs>
  <cellXfs count="186">
    <xf numFmtId="0" fontId="0" fillId="0" borderId="0" xfId="0"/>
    <xf numFmtId="44" fontId="22" fillId="0" borderId="8" xfId="8" applyFont="1" applyFill="1" applyBorder="1" applyAlignment="1" applyProtection="1">
      <alignment horizontal="right" vertical="center" wrapText="1" indent="1"/>
    </xf>
    <xf numFmtId="44" fontId="22" fillId="0" borderId="14" xfId="8" applyFont="1" applyFill="1" applyBorder="1" applyAlignment="1" applyProtection="1">
      <alignment horizontal="right" vertical="center" wrapText="1" indent="1"/>
    </xf>
    <xf numFmtId="44" fontId="22" fillId="0" borderId="21" xfId="8" applyFont="1" applyFill="1" applyBorder="1" applyAlignment="1" applyProtection="1">
      <alignment horizontal="right" vertical="center" wrapText="1" indent="1"/>
    </xf>
    <xf numFmtId="44" fontId="27" fillId="0" borderId="8" xfId="8" applyFont="1" applyFill="1" applyBorder="1" applyAlignment="1" applyProtection="1">
      <alignment horizontal="right" vertical="center" wrapText="1" indent="1"/>
    </xf>
    <xf numFmtId="44" fontId="24" fillId="0" borderId="8" xfId="8" applyFont="1" applyFill="1" applyBorder="1" applyAlignment="1" applyProtection="1">
      <alignment horizontal="right" vertical="center" wrapText="1" indent="1"/>
    </xf>
    <xf numFmtId="44" fontId="22" fillId="0" borderId="23" xfId="8" applyFont="1" applyFill="1" applyBorder="1" applyAlignment="1" applyProtection="1">
      <alignment horizontal="right" vertical="center" wrapText="1" indent="1"/>
    </xf>
    <xf numFmtId="44" fontId="22" fillId="0" borderId="17" xfId="8" applyFont="1" applyFill="1" applyBorder="1" applyAlignment="1" applyProtection="1">
      <alignment horizontal="right" vertical="center" wrapText="1" indent="1"/>
    </xf>
    <xf numFmtId="44" fontId="22" fillId="0" borderId="1" xfId="8" applyFont="1" applyFill="1" applyBorder="1" applyAlignment="1" applyProtection="1">
      <alignment horizontal="right" vertical="center" wrapText="1" indent="1"/>
    </xf>
    <xf numFmtId="44" fontId="22" fillId="0" borderId="16"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29" fillId="0" borderId="0" xfId="9" applyFont="1" applyAlignment="1" applyProtection="1">
      <alignment horizontal="center" vertical="center" wrapText="1"/>
    </xf>
    <xf numFmtId="0" fontId="29" fillId="0" borderId="27" xfId="9" applyFont="1" applyBorder="1" applyAlignment="1" applyProtection="1">
      <alignment horizontal="center" vertical="center" wrapText="1"/>
    </xf>
    <xf numFmtId="0" fontId="1" fillId="2" borderId="28" xfId="9" applyFill="1" applyBorder="1" applyAlignment="1" applyProtection="1">
      <alignment horizontal="center" vertical="center" wrapText="1"/>
    </xf>
    <xf numFmtId="0" fontId="1" fillId="2" borderId="29" xfId="9" applyFill="1" applyBorder="1" applyAlignment="1" applyProtection="1">
      <alignment horizontal="center" vertical="center" wrapText="1"/>
    </xf>
    <xf numFmtId="0" fontId="13" fillId="0" borderId="30" xfId="9" applyFont="1" applyBorder="1" applyAlignment="1" applyProtection="1">
      <alignment horizontal="center"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 fillId="2" borderId="31" xfId="9" applyFill="1" applyBorder="1" applyAlignment="1" applyProtection="1">
      <alignment horizontal="center" vertical="center" wrapText="1"/>
    </xf>
    <xf numFmtId="0" fontId="1" fillId="2" borderId="32" xfId="9" applyFill="1" applyBorder="1" applyAlignment="1" applyProtection="1">
      <alignment horizontal="center" vertical="center"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4" xfId="0" applyFont="1" applyFill="1" applyBorder="1" applyAlignment="1" applyProtection="1">
      <alignment horizontal="center" vertical="center" wrapText="1"/>
    </xf>
    <xf numFmtId="0" fontId="0" fillId="0" borderId="33"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0" fontId="24"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2" fillId="0" borderId="14" xfId="1" applyFont="1" applyFill="1" applyBorder="1" applyAlignment="1" applyProtection="1">
      <alignment horizontal="center" vertical="center" wrapText="1"/>
    </xf>
    <xf numFmtId="0" fontId="22"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8"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6" xfId="0" applyNumberFormat="1" applyFill="1" applyBorder="1" applyAlignment="1" applyProtection="1">
      <alignment horizontal="center" vertical="center" wrapText="1"/>
    </xf>
    <xf numFmtId="0" fontId="24"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2" fillId="0" borderId="21" xfId="1" applyFont="1" applyFill="1" applyBorder="1" applyAlignment="1" applyProtection="1">
      <alignment horizontal="center" vertical="center" wrapText="1"/>
    </xf>
    <xf numFmtId="0" fontId="22"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8"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3" fontId="0" fillId="0" borderId="22" xfId="0" applyNumberFormat="1" applyFill="1" applyBorder="1" applyAlignment="1" applyProtection="1">
      <alignment horizontal="center" vertical="center" wrapText="1"/>
    </xf>
    <xf numFmtId="0" fontId="24"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2" fillId="0" borderId="23" xfId="1" applyFont="1" applyFill="1" applyBorder="1" applyAlignment="1" applyProtection="1">
      <alignment horizontal="center" vertical="center" wrapText="1"/>
    </xf>
    <xf numFmtId="0" fontId="22"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4" fontId="18"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3" fontId="0" fillId="0" borderId="25" xfId="0" applyNumberFormat="1" applyFill="1" applyBorder="1" applyAlignment="1" applyProtection="1">
      <alignment horizontal="center" vertical="center" wrapText="1"/>
    </xf>
    <xf numFmtId="0" fontId="24"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2"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4" fontId="18" fillId="0"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7" fillId="0" borderId="12" xfId="0" applyFont="1" applyBorder="1" applyAlignment="1" applyProtection="1">
      <alignment vertical="center"/>
    </xf>
    <xf numFmtId="0" fontId="0" fillId="0" borderId="12"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0" fontId="0" fillId="0" borderId="1" xfId="0" applyFill="1" applyBorder="1" applyAlignment="1" applyProtection="1">
      <alignment horizontal="center" vertical="center" wrapText="1"/>
    </xf>
    <xf numFmtId="0" fontId="27" fillId="0" borderId="8" xfId="5" applyFont="1" applyFill="1" applyBorder="1" applyAlignment="1" applyProtection="1">
      <alignment horizontal="left" vertical="center" wrapText="1" indent="1"/>
    </xf>
    <xf numFmtId="0" fontId="0" fillId="0" borderId="16"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3" fontId="0" fillId="0" borderId="20" xfId="0" applyNumberFormat="1" applyFill="1" applyBorder="1" applyAlignment="1" applyProtection="1">
      <alignment horizontal="center" vertical="center" wrapText="1"/>
    </xf>
    <xf numFmtId="0" fontId="24" fillId="0" borderId="1" xfId="1" applyFont="1" applyFill="1" applyBorder="1" applyAlignment="1" applyProtection="1">
      <alignment horizontal="left" vertical="center" wrapText="1" indent="1"/>
    </xf>
    <xf numFmtId="3" fontId="0" fillId="0" borderId="1" xfId="0" applyNumberFormat="1" applyFill="1" applyBorder="1" applyAlignment="1" applyProtection="1">
      <alignment horizontal="center" vertical="center" wrapText="1"/>
    </xf>
    <xf numFmtId="0" fontId="22" fillId="0" borderId="1" xfId="1" applyFont="1" applyFill="1" applyBorder="1" applyAlignment="1" applyProtection="1">
      <alignment horizontal="center" vertical="center" wrapText="1"/>
    </xf>
    <xf numFmtId="0" fontId="22" fillId="0" borderId="1" xfId="5"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4" fillId="0" borderId="16" xfId="1"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2" fillId="0" borderId="16" xfId="1" applyFont="1" applyFill="1" applyBorder="1" applyAlignment="1" applyProtection="1">
      <alignment horizontal="center" vertical="center" wrapText="1"/>
    </xf>
    <xf numFmtId="0" fontId="22" fillId="0" borderId="16"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12"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10"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23"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164" fontId="18" fillId="2" borderId="1" xfId="0" applyNumberFormat="1" applyFont="1" applyFill="1" applyBorder="1" applyAlignment="1" applyProtection="1">
      <alignment horizontal="right" vertical="center" wrapText="1" indent="1"/>
      <protection locked="0"/>
    </xf>
    <xf numFmtId="164" fontId="18" fillId="2" borderId="16"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AFECFCBE-A634-40BE-B5FF-004B9BB999B4}"/>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95"/>
  <sheetViews>
    <sheetView showGridLines="0" tabSelected="1" zoomScale="65" zoomScaleNormal="65" workbookViewId="0"/>
  </sheetViews>
  <sheetFormatPr defaultRowHeight="14.5" x14ac:dyDescent="0.35"/>
  <cols>
    <col min="1" max="1" width="2.7265625" style="11" bestFit="1" customWidth="1"/>
    <col min="2" max="2" width="5.54296875" style="11" bestFit="1" customWidth="1"/>
    <col min="3" max="3" width="57.1796875" style="15" customWidth="1"/>
    <col min="4" max="4" width="12.453125" style="176" customWidth="1"/>
    <col min="5" max="5" width="11.1796875" style="14" customWidth="1"/>
    <col min="6" max="6" width="112.7265625" style="15" customWidth="1"/>
    <col min="7" max="7" width="17.7265625" style="15" hidden="1" customWidth="1"/>
    <col min="8" max="8" width="24" style="11" customWidth="1"/>
    <col min="9" max="9" width="22.7265625" style="11" customWidth="1"/>
    <col min="10" max="10" width="20.54296875" style="11" bestFit="1" customWidth="1"/>
    <col min="11" max="11" width="19.54296875" style="11" bestFit="1" customWidth="1"/>
    <col min="12" max="12" width="14.90625" style="11" customWidth="1"/>
    <col min="13" max="13" width="28.26953125" style="11" hidden="1" customWidth="1"/>
    <col min="14" max="14" width="21.54296875" style="11" hidden="1" customWidth="1"/>
    <col min="15" max="15" width="32.1796875" style="11" customWidth="1"/>
    <col min="16" max="16" width="41" style="11" customWidth="1"/>
    <col min="17" max="17" width="28.26953125" style="11" customWidth="1"/>
    <col min="18" max="18" width="17.54296875" style="11" hidden="1" customWidth="1"/>
    <col min="19" max="19" width="40.1796875" style="16" customWidth="1"/>
    <col min="20" max="20" width="3.08984375" style="11" customWidth="1"/>
    <col min="21" max="16384" width="8.7265625" style="11"/>
  </cols>
  <sheetData>
    <row r="1" spans="1:20" ht="38.25" customHeight="1" x14ac:dyDescent="0.35">
      <c r="B1" s="12" t="s">
        <v>224</v>
      </c>
      <c r="C1" s="13"/>
      <c r="D1" s="13"/>
    </row>
    <row r="2" spans="1:20" ht="20.149999999999999" customHeight="1" x14ac:dyDescent="0.35">
      <c r="C2" s="11"/>
      <c r="D2" s="17"/>
      <c r="E2" s="18"/>
      <c r="F2" s="19"/>
      <c r="G2" s="19"/>
      <c r="H2" s="19"/>
      <c r="I2" s="19"/>
      <c r="K2" s="20"/>
      <c r="L2" s="20"/>
      <c r="M2" s="20"/>
      <c r="N2" s="20"/>
      <c r="O2" s="20"/>
      <c r="P2" s="20"/>
      <c r="Q2" s="20"/>
      <c r="R2" s="21"/>
      <c r="S2" s="22"/>
    </row>
    <row r="3" spans="1:20" ht="20.149999999999999" customHeight="1" x14ac:dyDescent="0.35">
      <c r="B3" s="23" t="s">
        <v>225</v>
      </c>
      <c r="C3" s="24"/>
      <c r="D3" s="25" t="s">
        <v>0</v>
      </c>
      <c r="E3" s="26"/>
      <c r="F3" s="27" t="s">
        <v>226</v>
      </c>
      <c r="G3" s="28"/>
      <c r="H3" s="28"/>
      <c r="I3" s="28"/>
      <c r="J3" s="28"/>
      <c r="K3" s="28"/>
      <c r="M3" s="29"/>
      <c r="N3" s="29"/>
      <c r="O3" s="20"/>
      <c r="P3" s="20"/>
      <c r="Q3" s="20"/>
    </row>
    <row r="4" spans="1:20" ht="20.149999999999999" customHeight="1" thickBot="1" x14ac:dyDescent="0.4">
      <c r="B4" s="23"/>
      <c r="C4" s="24"/>
      <c r="D4" s="30"/>
      <c r="E4" s="31"/>
      <c r="F4" s="27"/>
      <c r="G4" s="19"/>
      <c r="H4" s="20"/>
      <c r="I4" s="20"/>
      <c r="K4" s="20"/>
      <c r="L4" s="20"/>
      <c r="M4" s="20"/>
      <c r="N4" s="20"/>
      <c r="O4" s="20"/>
      <c r="P4" s="20"/>
      <c r="Q4" s="20"/>
    </row>
    <row r="5" spans="1:20" ht="34.5" customHeight="1" thickBot="1" x14ac:dyDescent="0.4">
      <c r="B5" s="32"/>
      <c r="C5" s="33"/>
      <c r="D5" s="34"/>
      <c r="E5" s="34"/>
      <c r="F5" s="19"/>
      <c r="G5" s="35"/>
      <c r="I5" s="36" t="s">
        <v>0</v>
      </c>
      <c r="S5" s="37"/>
    </row>
    <row r="6" spans="1:20" ht="69" customHeight="1" thickTop="1" thickBot="1" x14ac:dyDescent="0.4">
      <c r="A6" s="38"/>
      <c r="B6" s="39" t="s">
        <v>1</v>
      </c>
      <c r="C6" s="40" t="s">
        <v>11</v>
      </c>
      <c r="D6" s="40" t="s">
        <v>2</v>
      </c>
      <c r="E6" s="40" t="s">
        <v>12</v>
      </c>
      <c r="F6" s="40" t="s">
        <v>13</v>
      </c>
      <c r="G6" s="40" t="s">
        <v>14</v>
      </c>
      <c r="H6" s="40" t="s">
        <v>3</v>
      </c>
      <c r="I6" s="41" t="s">
        <v>4</v>
      </c>
      <c r="J6" s="42" t="s">
        <v>5</v>
      </c>
      <c r="K6" s="42" t="s">
        <v>6</v>
      </c>
      <c r="L6" s="40" t="s">
        <v>15</v>
      </c>
      <c r="M6" s="40" t="s">
        <v>22</v>
      </c>
      <c r="N6" s="40" t="s">
        <v>16</v>
      </c>
      <c r="O6" s="42" t="s">
        <v>17</v>
      </c>
      <c r="P6" s="40" t="s">
        <v>18</v>
      </c>
      <c r="Q6" s="40" t="s">
        <v>19</v>
      </c>
      <c r="R6" s="40" t="s">
        <v>20</v>
      </c>
      <c r="S6" s="43" t="s">
        <v>21</v>
      </c>
      <c r="T6" s="44"/>
    </row>
    <row r="7" spans="1:20" ht="41" customHeight="1" thickTop="1" x14ac:dyDescent="0.35">
      <c r="A7" s="45"/>
      <c r="B7" s="46">
        <v>1</v>
      </c>
      <c r="C7" s="47" t="s">
        <v>193</v>
      </c>
      <c r="D7" s="48">
        <v>1</v>
      </c>
      <c r="E7" s="49" t="s">
        <v>25</v>
      </c>
      <c r="F7" s="50" t="s">
        <v>194</v>
      </c>
      <c r="G7" s="51">
        <f t="shared" ref="G7:G38" si="0">D7*H7</f>
        <v>200</v>
      </c>
      <c r="H7" s="52">
        <v>200</v>
      </c>
      <c r="I7" s="177"/>
      <c r="J7" s="53">
        <f t="shared" ref="J7:J34" si="1">D7*I7</f>
        <v>0</v>
      </c>
      <c r="K7" s="54" t="str">
        <f t="shared" ref="K7:K34" si="2">IF(ISNUMBER(I7), IF(I7&gt;H7,"NEVYHOVUJE","VYHOVUJE")," ")</f>
        <v xml:space="preserve"> </v>
      </c>
      <c r="L7" s="55" t="s">
        <v>24</v>
      </c>
      <c r="M7" s="56"/>
      <c r="N7" s="56"/>
      <c r="O7" s="57" t="s">
        <v>179</v>
      </c>
      <c r="P7" s="57" t="s">
        <v>180</v>
      </c>
      <c r="Q7" s="58">
        <v>21</v>
      </c>
      <c r="R7" s="56"/>
      <c r="S7" s="59" t="s">
        <v>10</v>
      </c>
      <c r="T7" s="44"/>
    </row>
    <row r="8" spans="1:20" ht="27" customHeight="1" x14ac:dyDescent="0.35">
      <c r="A8" s="38"/>
      <c r="B8" s="60">
        <v>2</v>
      </c>
      <c r="C8" s="61" t="s">
        <v>195</v>
      </c>
      <c r="D8" s="62">
        <v>2</v>
      </c>
      <c r="E8" s="63" t="s">
        <v>25</v>
      </c>
      <c r="F8" s="64" t="s">
        <v>26</v>
      </c>
      <c r="G8" s="65">
        <f t="shared" si="0"/>
        <v>60</v>
      </c>
      <c r="H8" s="66">
        <v>30</v>
      </c>
      <c r="I8" s="178"/>
      <c r="J8" s="67">
        <f t="shared" si="1"/>
        <v>0</v>
      </c>
      <c r="K8" s="68" t="str">
        <f t="shared" si="2"/>
        <v xml:space="preserve"> </v>
      </c>
      <c r="L8" s="69"/>
      <c r="M8" s="70"/>
      <c r="N8" s="70"/>
      <c r="O8" s="71"/>
      <c r="P8" s="71"/>
      <c r="Q8" s="72"/>
      <c r="R8" s="70"/>
      <c r="S8" s="73"/>
      <c r="T8" s="44"/>
    </row>
    <row r="9" spans="1:20" ht="133.5" customHeight="1" thickBot="1" x14ac:dyDescent="0.4">
      <c r="A9" s="38"/>
      <c r="B9" s="74">
        <v>3</v>
      </c>
      <c r="C9" s="75" t="s">
        <v>196</v>
      </c>
      <c r="D9" s="76">
        <v>1</v>
      </c>
      <c r="E9" s="77" t="s">
        <v>25</v>
      </c>
      <c r="F9" s="78" t="s">
        <v>210</v>
      </c>
      <c r="G9" s="79">
        <f t="shared" si="0"/>
        <v>800</v>
      </c>
      <c r="H9" s="80">
        <v>800</v>
      </c>
      <c r="I9" s="179"/>
      <c r="J9" s="81">
        <f t="shared" si="1"/>
        <v>0</v>
      </c>
      <c r="K9" s="82" t="str">
        <f t="shared" si="2"/>
        <v xml:space="preserve"> </v>
      </c>
      <c r="L9" s="69"/>
      <c r="M9" s="70"/>
      <c r="N9" s="70"/>
      <c r="O9" s="71"/>
      <c r="P9" s="71"/>
      <c r="Q9" s="72"/>
      <c r="R9" s="70"/>
      <c r="S9" s="73"/>
      <c r="T9" s="44"/>
    </row>
    <row r="10" spans="1:20" ht="22.5" customHeight="1" x14ac:dyDescent="0.35">
      <c r="A10" s="38"/>
      <c r="B10" s="83">
        <v>4</v>
      </c>
      <c r="C10" s="84" t="s">
        <v>27</v>
      </c>
      <c r="D10" s="85">
        <v>2</v>
      </c>
      <c r="E10" s="86" t="s">
        <v>28</v>
      </c>
      <c r="F10" s="87" t="s">
        <v>29</v>
      </c>
      <c r="G10" s="88">
        <f t="shared" si="0"/>
        <v>190</v>
      </c>
      <c r="H10" s="89">
        <v>95</v>
      </c>
      <c r="I10" s="180"/>
      <c r="J10" s="90">
        <f t="shared" si="1"/>
        <v>0</v>
      </c>
      <c r="K10" s="91" t="str">
        <f t="shared" si="2"/>
        <v xml:space="preserve"> </v>
      </c>
      <c r="L10" s="92" t="s">
        <v>24</v>
      </c>
      <c r="M10" s="93"/>
      <c r="N10" s="93"/>
      <c r="O10" s="92" t="s">
        <v>181</v>
      </c>
      <c r="P10" s="92" t="s">
        <v>182</v>
      </c>
      <c r="Q10" s="94">
        <v>21</v>
      </c>
      <c r="R10" s="93"/>
      <c r="S10" s="95" t="s">
        <v>10</v>
      </c>
      <c r="T10" s="44"/>
    </row>
    <row r="11" spans="1:20" ht="22.5" customHeight="1" x14ac:dyDescent="0.35">
      <c r="A11" s="38"/>
      <c r="B11" s="60">
        <v>5</v>
      </c>
      <c r="C11" s="61" t="s">
        <v>199</v>
      </c>
      <c r="D11" s="62">
        <v>2</v>
      </c>
      <c r="E11" s="96" t="s">
        <v>28</v>
      </c>
      <c r="F11" s="97" t="s">
        <v>31</v>
      </c>
      <c r="G11" s="65">
        <f t="shared" si="0"/>
        <v>80</v>
      </c>
      <c r="H11" s="66">
        <v>40</v>
      </c>
      <c r="I11" s="178"/>
      <c r="J11" s="67">
        <f t="shared" si="1"/>
        <v>0</v>
      </c>
      <c r="K11" s="68" t="str">
        <f t="shared" si="2"/>
        <v xml:space="preserve"> </v>
      </c>
      <c r="L11" s="98"/>
      <c r="M11" s="70"/>
      <c r="N11" s="70"/>
      <c r="O11" s="99"/>
      <c r="P11" s="99"/>
      <c r="Q11" s="72"/>
      <c r="R11" s="70"/>
      <c r="S11" s="73"/>
      <c r="T11" s="44"/>
    </row>
    <row r="12" spans="1:20" ht="57" customHeight="1" x14ac:dyDescent="0.35">
      <c r="A12" s="38"/>
      <c r="B12" s="60">
        <v>6</v>
      </c>
      <c r="C12" s="61" t="s">
        <v>201</v>
      </c>
      <c r="D12" s="62">
        <v>2</v>
      </c>
      <c r="E12" s="63" t="s">
        <v>25</v>
      </c>
      <c r="F12" s="64" t="s">
        <v>32</v>
      </c>
      <c r="G12" s="65">
        <f t="shared" si="0"/>
        <v>110</v>
      </c>
      <c r="H12" s="66">
        <v>55</v>
      </c>
      <c r="I12" s="178"/>
      <c r="J12" s="67">
        <f t="shared" si="1"/>
        <v>0</v>
      </c>
      <c r="K12" s="68" t="str">
        <f t="shared" si="2"/>
        <v xml:space="preserve"> </v>
      </c>
      <c r="L12" s="98"/>
      <c r="M12" s="70"/>
      <c r="N12" s="70"/>
      <c r="O12" s="99"/>
      <c r="P12" s="99"/>
      <c r="Q12" s="72"/>
      <c r="R12" s="70"/>
      <c r="S12" s="73"/>
      <c r="T12" s="44"/>
    </row>
    <row r="13" spans="1:20" ht="37.5" customHeight="1" x14ac:dyDescent="0.35">
      <c r="A13" s="38"/>
      <c r="B13" s="60">
        <v>7</v>
      </c>
      <c r="C13" s="61" t="s">
        <v>201</v>
      </c>
      <c r="D13" s="62">
        <v>2</v>
      </c>
      <c r="E13" s="63" t="s">
        <v>25</v>
      </c>
      <c r="F13" s="64" t="s">
        <v>33</v>
      </c>
      <c r="G13" s="65">
        <f t="shared" si="0"/>
        <v>120</v>
      </c>
      <c r="H13" s="66">
        <v>60</v>
      </c>
      <c r="I13" s="178"/>
      <c r="J13" s="67">
        <f t="shared" si="1"/>
        <v>0</v>
      </c>
      <c r="K13" s="68" t="str">
        <f t="shared" si="2"/>
        <v xml:space="preserve"> </v>
      </c>
      <c r="L13" s="98"/>
      <c r="M13" s="70"/>
      <c r="N13" s="70"/>
      <c r="O13" s="99"/>
      <c r="P13" s="99"/>
      <c r="Q13" s="72"/>
      <c r="R13" s="70"/>
      <c r="S13" s="73"/>
      <c r="T13" s="44"/>
    </row>
    <row r="14" spans="1:20" ht="27" customHeight="1" x14ac:dyDescent="0.35">
      <c r="A14" s="38"/>
      <c r="B14" s="60">
        <v>8</v>
      </c>
      <c r="C14" s="61" t="s">
        <v>197</v>
      </c>
      <c r="D14" s="62">
        <v>1</v>
      </c>
      <c r="E14" s="63" t="s">
        <v>25</v>
      </c>
      <c r="F14" s="64" t="s">
        <v>34</v>
      </c>
      <c r="G14" s="65">
        <f t="shared" si="0"/>
        <v>59</v>
      </c>
      <c r="H14" s="66">
        <v>59</v>
      </c>
      <c r="I14" s="178"/>
      <c r="J14" s="67">
        <f t="shared" si="1"/>
        <v>0</v>
      </c>
      <c r="K14" s="68" t="str">
        <f t="shared" si="2"/>
        <v xml:space="preserve"> </v>
      </c>
      <c r="L14" s="98"/>
      <c r="M14" s="70"/>
      <c r="N14" s="70"/>
      <c r="O14" s="99"/>
      <c r="P14" s="99"/>
      <c r="Q14" s="72"/>
      <c r="R14" s="70"/>
      <c r="S14" s="73"/>
      <c r="T14" s="44"/>
    </row>
    <row r="15" spans="1:20" ht="36" customHeight="1" x14ac:dyDescent="0.35">
      <c r="A15" s="38"/>
      <c r="B15" s="60">
        <v>9</v>
      </c>
      <c r="C15" s="61" t="s">
        <v>198</v>
      </c>
      <c r="D15" s="62">
        <v>1</v>
      </c>
      <c r="E15" s="63" t="s">
        <v>25</v>
      </c>
      <c r="F15" s="64" t="s">
        <v>35</v>
      </c>
      <c r="G15" s="65">
        <f t="shared" si="0"/>
        <v>79</v>
      </c>
      <c r="H15" s="66">
        <v>79</v>
      </c>
      <c r="I15" s="178"/>
      <c r="J15" s="67">
        <f t="shared" si="1"/>
        <v>0</v>
      </c>
      <c r="K15" s="68" t="str">
        <f t="shared" si="2"/>
        <v xml:space="preserve"> </v>
      </c>
      <c r="L15" s="98"/>
      <c r="M15" s="70"/>
      <c r="N15" s="70"/>
      <c r="O15" s="99"/>
      <c r="P15" s="99"/>
      <c r="Q15" s="72"/>
      <c r="R15" s="70"/>
      <c r="S15" s="73"/>
      <c r="T15" s="44"/>
    </row>
    <row r="16" spans="1:20" ht="39.75" customHeight="1" x14ac:dyDescent="0.35">
      <c r="A16" s="38"/>
      <c r="B16" s="60">
        <v>10</v>
      </c>
      <c r="C16" s="61" t="s">
        <v>36</v>
      </c>
      <c r="D16" s="62">
        <v>3</v>
      </c>
      <c r="E16" s="63" t="s">
        <v>25</v>
      </c>
      <c r="F16" s="64" t="s">
        <v>37</v>
      </c>
      <c r="G16" s="65">
        <f t="shared" si="0"/>
        <v>27</v>
      </c>
      <c r="H16" s="66">
        <v>9</v>
      </c>
      <c r="I16" s="178"/>
      <c r="J16" s="67">
        <f t="shared" si="1"/>
        <v>0</v>
      </c>
      <c r="K16" s="68" t="str">
        <f t="shared" si="2"/>
        <v xml:space="preserve"> </v>
      </c>
      <c r="L16" s="98"/>
      <c r="M16" s="70"/>
      <c r="N16" s="70"/>
      <c r="O16" s="99"/>
      <c r="P16" s="99"/>
      <c r="Q16" s="72"/>
      <c r="R16" s="70"/>
      <c r="S16" s="73"/>
      <c r="T16" s="44"/>
    </row>
    <row r="17" spans="1:20" ht="26.25" customHeight="1" x14ac:dyDescent="0.35">
      <c r="A17" s="38"/>
      <c r="B17" s="60">
        <v>11</v>
      </c>
      <c r="C17" s="61" t="s">
        <v>38</v>
      </c>
      <c r="D17" s="62">
        <v>20</v>
      </c>
      <c r="E17" s="63" t="s">
        <v>25</v>
      </c>
      <c r="F17" s="64" t="s">
        <v>39</v>
      </c>
      <c r="G17" s="65">
        <f t="shared" si="0"/>
        <v>60</v>
      </c>
      <c r="H17" s="66">
        <v>3</v>
      </c>
      <c r="I17" s="178"/>
      <c r="J17" s="67">
        <f t="shared" si="1"/>
        <v>0</v>
      </c>
      <c r="K17" s="68" t="str">
        <f t="shared" si="2"/>
        <v xml:space="preserve"> </v>
      </c>
      <c r="L17" s="98"/>
      <c r="M17" s="70"/>
      <c r="N17" s="70"/>
      <c r="O17" s="99"/>
      <c r="P17" s="99"/>
      <c r="Q17" s="72"/>
      <c r="R17" s="70"/>
      <c r="S17" s="73"/>
      <c r="T17" s="44"/>
    </row>
    <row r="18" spans="1:20" ht="24" customHeight="1" x14ac:dyDescent="0.35">
      <c r="A18" s="38"/>
      <c r="B18" s="60">
        <v>12</v>
      </c>
      <c r="C18" s="61" t="s">
        <v>200</v>
      </c>
      <c r="D18" s="62">
        <v>15</v>
      </c>
      <c r="E18" s="63" t="s">
        <v>25</v>
      </c>
      <c r="F18" s="64" t="s">
        <v>40</v>
      </c>
      <c r="G18" s="65">
        <f t="shared" si="0"/>
        <v>255</v>
      </c>
      <c r="H18" s="66">
        <v>17</v>
      </c>
      <c r="I18" s="178"/>
      <c r="J18" s="67">
        <f t="shared" si="1"/>
        <v>0</v>
      </c>
      <c r="K18" s="68" t="str">
        <f t="shared" si="2"/>
        <v xml:space="preserve"> </v>
      </c>
      <c r="L18" s="98"/>
      <c r="M18" s="70"/>
      <c r="N18" s="70"/>
      <c r="O18" s="99"/>
      <c r="P18" s="99"/>
      <c r="Q18" s="72"/>
      <c r="R18" s="70"/>
      <c r="S18" s="73"/>
      <c r="T18" s="44"/>
    </row>
    <row r="19" spans="1:20" ht="40.5" customHeight="1" x14ac:dyDescent="0.35">
      <c r="A19" s="38"/>
      <c r="B19" s="60">
        <v>13</v>
      </c>
      <c r="C19" s="61" t="s">
        <v>41</v>
      </c>
      <c r="D19" s="62">
        <v>40</v>
      </c>
      <c r="E19" s="63" t="s">
        <v>42</v>
      </c>
      <c r="F19" s="64" t="s">
        <v>202</v>
      </c>
      <c r="G19" s="65">
        <f t="shared" si="0"/>
        <v>2800</v>
      </c>
      <c r="H19" s="66">
        <v>70</v>
      </c>
      <c r="I19" s="178"/>
      <c r="J19" s="67">
        <f t="shared" si="1"/>
        <v>0</v>
      </c>
      <c r="K19" s="68" t="str">
        <f t="shared" si="2"/>
        <v xml:space="preserve"> </v>
      </c>
      <c r="L19" s="98"/>
      <c r="M19" s="70"/>
      <c r="N19" s="70"/>
      <c r="O19" s="99"/>
      <c r="P19" s="99"/>
      <c r="Q19" s="72"/>
      <c r="R19" s="70"/>
      <c r="S19" s="73"/>
      <c r="T19" s="44"/>
    </row>
    <row r="20" spans="1:20" ht="21.75" customHeight="1" x14ac:dyDescent="0.35">
      <c r="A20" s="38"/>
      <c r="B20" s="60">
        <v>14</v>
      </c>
      <c r="C20" s="61" t="s">
        <v>44</v>
      </c>
      <c r="D20" s="62">
        <v>2</v>
      </c>
      <c r="E20" s="63" t="s">
        <v>28</v>
      </c>
      <c r="F20" s="64" t="s">
        <v>45</v>
      </c>
      <c r="G20" s="65">
        <f t="shared" si="0"/>
        <v>70</v>
      </c>
      <c r="H20" s="66">
        <v>35</v>
      </c>
      <c r="I20" s="178"/>
      <c r="J20" s="67">
        <f t="shared" si="1"/>
        <v>0</v>
      </c>
      <c r="K20" s="68" t="str">
        <f t="shared" si="2"/>
        <v xml:space="preserve"> </v>
      </c>
      <c r="L20" s="98"/>
      <c r="M20" s="70"/>
      <c r="N20" s="70"/>
      <c r="O20" s="99"/>
      <c r="P20" s="99"/>
      <c r="Q20" s="72"/>
      <c r="R20" s="70"/>
      <c r="S20" s="73"/>
      <c r="T20" s="44"/>
    </row>
    <row r="21" spans="1:20" ht="21.75" customHeight="1" x14ac:dyDescent="0.35">
      <c r="A21" s="38"/>
      <c r="B21" s="60">
        <v>15</v>
      </c>
      <c r="C21" s="61" t="s">
        <v>46</v>
      </c>
      <c r="D21" s="62">
        <v>2</v>
      </c>
      <c r="E21" s="63" t="s">
        <v>25</v>
      </c>
      <c r="F21" s="64" t="s">
        <v>47</v>
      </c>
      <c r="G21" s="65">
        <f t="shared" si="0"/>
        <v>240</v>
      </c>
      <c r="H21" s="66">
        <v>120</v>
      </c>
      <c r="I21" s="178"/>
      <c r="J21" s="67">
        <f t="shared" si="1"/>
        <v>0</v>
      </c>
      <c r="K21" s="68" t="str">
        <f t="shared" si="2"/>
        <v xml:space="preserve"> </v>
      </c>
      <c r="L21" s="98"/>
      <c r="M21" s="70"/>
      <c r="N21" s="70"/>
      <c r="O21" s="99"/>
      <c r="P21" s="99"/>
      <c r="Q21" s="72"/>
      <c r="R21" s="70"/>
      <c r="S21" s="73"/>
      <c r="T21" s="44"/>
    </row>
    <row r="22" spans="1:20" ht="21.75" customHeight="1" x14ac:dyDescent="0.35">
      <c r="A22" s="38"/>
      <c r="B22" s="60">
        <v>16</v>
      </c>
      <c r="C22" s="61" t="s">
        <v>48</v>
      </c>
      <c r="D22" s="62">
        <v>2</v>
      </c>
      <c r="E22" s="63" t="s">
        <v>25</v>
      </c>
      <c r="F22" s="64" t="s">
        <v>49</v>
      </c>
      <c r="G22" s="65">
        <f t="shared" si="0"/>
        <v>200</v>
      </c>
      <c r="H22" s="66">
        <v>100</v>
      </c>
      <c r="I22" s="178"/>
      <c r="J22" s="67">
        <f t="shared" si="1"/>
        <v>0</v>
      </c>
      <c r="K22" s="68" t="str">
        <f t="shared" si="2"/>
        <v xml:space="preserve"> </v>
      </c>
      <c r="L22" s="98"/>
      <c r="M22" s="70"/>
      <c r="N22" s="70"/>
      <c r="O22" s="99"/>
      <c r="P22" s="99"/>
      <c r="Q22" s="72"/>
      <c r="R22" s="70"/>
      <c r="S22" s="73"/>
      <c r="T22" s="44"/>
    </row>
    <row r="23" spans="1:20" ht="37.5" customHeight="1" x14ac:dyDescent="0.35">
      <c r="A23" s="38"/>
      <c r="B23" s="60">
        <v>17</v>
      </c>
      <c r="C23" s="61" t="s">
        <v>50</v>
      </c>
      <c r="D23" s="62">
        <v>1</v>
      </c>
      <c r="E23" s="63" t="s">
        <v>42</v>
      </c>
      <c r="F23" s="64" t="s">
        <v>51</v>
      </c>
      <c r="G23" s="65">
        <f t="shared" si="0"/>
        <v>130</v>
      </c>
      <c r="H23" s="66">
        <v>130</v>
      </c>
      <c r="I23" s="178"/>
      <c r="J23" s="67">
        <f t="shared" si="1"/>
        <v>0</v>
      </c>
      <c r="K23" s="68" t="str">
        <f t="shared" si="2"/>
        <v xml:space="preserve"> </v>
      </c>
      <c r="L23" s="98"/>
      <c r="M23" s="70"/>
      <c r="N23" s="70"/>
      <c r="O23" s="99"/>
      <c r="P23" s="99"/>
      <c r="Q23" s="72"/>
      <c r="R23" s="70"/>
      <c r="S23" s="73"/>
      <c r="T23" s="44"/>
    </row>
    <row r="24" spans="1:20" ht="21" customHeight="1" x14ac:dyDescent="0.35">
      <c r="A24" s="38"/>
      <c r="B24" s="60">
        <v>18</v>
      </c>
      <c r="C24" s="61" t="s">
        <v>52</v>
      </c>
      <c r="D24" s="62">
        <v>3</v>
      </c>
      <c r="E24" s="63" t="s">
        <v>25</v>
      </c>
      <c r="F24" s="64" t="s">
        <v>53</v>
      </c>
      <c r="G24" s="65">
        <f t="shared" si="0"/>
        <v>405</v>
      </c>
      <c r="H24" s="66">
        <v>135</v>
      </c>
      <c r="I24" s="178"/>
      <c r="J24" s="67">
        <f t="shared" si="1"/>
        <v>0</v>
      </c>
      <c r="K24" s="68" t="str">
        <f t="shared" si="2"/>
        <v xml:space="preserve"> </v>
      </c>
      <c r="L24" s="98"/>
      <c r="M24" s="70"/>
      <c r="N24" s="70"/>
      <c r="O24" s="99"/>
      <c r="P24" s="99"/>
      <c r="Q24" s="72"/>
      <c r="R24" s="70"/>
      <c r="S24" s="73"/>
      <c r="T24" s="44"/>
    </row>
    <row r="25" spans="1:20" ht="21" customHeight="1" x14ac:dyDescent="0.35">
      <c r="A25" s="38"/>
      <c r="B25" s="60">
        <v>19</v>
      </c>
      <c r="C25" s="61" t="s">
        <v>54</v>
      </c>
      <c r="D25" s="62">
        <v>3</v>
      </c>
      <c r="E25" s="63" t="s">
        <v>28</v>
      </c>
      <c r="F25" s="64" t="s">
        <v>55</v>
      </c>
      <c r="G25" s="65">
        <f t="shared" si="0"/>
        <v>390</v>
      </c>
      <c r="H25" s="66">
        <v>130</v>
      </c>
      <c r="I25" s="178"/>
      <c r="J25" s="67">
        <f t="shared" si="1"/>
        <v>0</v>
      </c>
      <c r="K25" s="68" t="str">
        <f t="shared" si="2"/>
        <v xml:space="preserve"> </v>
      </c>
      <c r="L25" s="98"/>
      <c r="M25" s="70"/>
      <c r="N25" s="70"/>
      <c r="O25" s="99"/>
      <c r="P25" s="99"/>
      <c r="Q25" s="72"/>
      <c r="R25" s="70"/>
      <c r="S25" s="73"/>
      <c r="T25" s="44"/>
    </row>
    <row r="26" spans="1:20" ht="21" customHeight="1" x14ac:dyDescent="0.35">
      <c r="A26" s="38"/>
      <c r="B26" s="60">
        <v>20</v>
      </c>
      <c r="C26" s="61" t="s">
        <v>203</v>
      </c>
      <c r="D26" s="62">
        <v>15</v>
      </c>
      <c r="E26" s="63" t="s">
        <v>25</v>
      </c>
      <c r="F26" s="64" t="s">
        <v>40</v>
      </c>
      <c r="G26" s="65">
        <f t="shared" si="0"/>
        <v>255</v>
      </c>
      <c r="H26" s="66">
        <v>17</v>
      </c>
      <c r="I26" s="178"/>
      <c r="J26" s="67">
        <f t="shared" si="1"/>
        <v>0</v>
      </c>
      <c r="K26" s="68" t="str">
        <f t="shared" si="2"/>
        <v xml:space="preserve"> </v>
      </c>
      <c r="L26" s="98"/>
      <c r="M26" s="70"/>
      <c r="N26" s="70"/>
      <c r="O26" s="99"/>
      <c r="P26" s="99"/>
      <c r="Q26" s="72"/>
      <c r="R26" s="70"/>
      <c r="S26" s="73"/>
      <c r="T26" s="44"/>
    </row>
    <row r="27" spans="1:20" ht="21" customHeight="1" x14ac:dyDescent="0.35">
      <c r="A27" s="38"/>
      <c r="B27" s="60">
        <v>21</v>
      </c>
      <c r="C27" s="61" t="s">
        <v>204</v>
      </c>
      <c r="D27" s="62">
        <v>15</v>
      </c>
      <c r="E27" s="63" t="s">
        <v>25</v>
      </c>
      <c r="F27" s="64" t="s">
        <v>40</v>
      </c>
      <c r="G27" s="65">
        <f t="shared" si="0"/>
        <v>255</v>
      </c>
      <c r="H27" s="66">
        <v>17</v>
      </c>
      <c r="I27" s="178"/>
      <c r="J27" s="67">
        <f t="shared" si="1"/>
        <v>0</v>
      </c>
      <c r="K27" s="68" t="str">
        <f t="shared" si="2"/>
        <v xml:space="preserve"> </v>
      </c>
      <c r="L27" s="98"/>
      <c r="M27" s="70"/>
      <c r="N27" s="70"/>
      <c r="O27" s="99"/>
      <c r="P27" s="99"/>
      <c r="Q27" s="72"/>
      <c r="R27" s="70"/>
      <c r="S27" s="73"/>
      <c r="T27" s="44"/>
    </row>
    <row r="28" spans="1:20" ht="21" customHeight="1" thickBot="1" x14ac:dyDescent="0.4">
      <c r="A28" s="38"/>
      <c r="B28" s="100">
        <v>22</v>
      </c>
      <c r="C28" s="101" t="s">
        <v>205</v>
      </c>
      <c r="D28" s="102">
        <v>15</v>
      </c>
      <c r="E28" s="103" t="s">
        <v>25</v>
      </c>
      <c r="F28" s="104" t="s">
        <v>40</v>
      </c>
      <c r="G28" s="105">
        <f t="shared" si="0"/>
        <v>255</v>
      </c>
      <c r="H28" s="106">
        <v>17</v>
      </c>
      <c r="I28" s="181"/>
      <c r="J28" s="107">
        <f t="shared" si="1"/>
        <v>0</v>
      </c>
      <c r="K28" s="108" t="str">
        <f t="shared" si="2"/>
        <v xml:space="preserve"> </v>
      </c>
      <c r="L28" s="109"/>
      <c r="M28" s="110"/>
      <c r="N28" s="110"/>
      <c r="O28" s="111"/>
      <c r="P28" s="111"/>
      <c r="Q28" s="112"/>
      <c r="R28" s="110"/>
      <c r="S28" s="113"/>
      <c r="T28" s="44"/>
    </row>
    <row r="29" spans="1:20" ht="21.75" customHeight="1" x14ac:dyDescent="0.35">
      <c r="A29" s="38"/>
      <c r="B29" s="114">
        <v>23</v>
      </c>
      <c r="C29" s="115" t="s">
        <v>211</v>
      </c>
      <c r="D29" s="116">
        <v>15</v>
      </c>
      <c r="E29" s="117" t="s">
        <v>25</v>
      </c>
      <c r="F29" s="118" t="s">
        <v>56</v>
      </c>
      <c r="G29" s="119">
        <f t="shared" si="0"/>
        <v>66</v>
      </c>
      <c r="H29" s="120">
        <v>4.4000000000000004</v>
      </c>
      <c r="I29" s="182"/>
      <c r="J29" s="121">
        <f t="shared" si="1"/>
        <v>0</v>
      </c>
      <c r="K29" s="122" t="str">
        <f t="shared" si="2"/>
        <v xml:space="preserve"> </v>
      </c>
      <c r="L29" s="98" t="s">
        <v>24</v>
      </c>
      <c r="M29" s="70"/>
      <c r="N29" s="70"/>
      <c r="O29" s="98" t="s">
        <v>183</v>
      </c>
      <c r="P29" s="98" t="s">
        <v>184</v>
      </c>
      <c r="Q29" s="72">
        <v>21</v>
      </c>
      <c r="R29" s="70"/>
      <c r="S29" s="73" t="s">
        <v>10</v>
      </c>
      <c r="T29" s="44"/>
    </row>
    <row r="30" spans="1:20" ht="19.5" customHeight="1" x14ac:dyDescent="0.35">
      <c r="A30" s="38"/>
      <c r="B30" s="60">
        <v>24</v>
      </c>
      <c r="C30" s="61" t="s">
        <v>27</v>
      </c>
      <c r="D30" s="62">
        <v>5</v>
      </c>
      <c r="E30" s="63" t="s">
        <v>28</v>
      </c>
      <c r="F30" s="64" t="s">
        <v>29</v>
      </c>
      <c r="G30" s="65">
        <f t="shared" si="0"/>
        <v>475</v>
      </c>
      <c r="H30" s="66">
        <v>95</v>
      </c>
      <c r="I30" s="178"/>
      <c r="J30" s="67">
        <f t="shared" si="1"/>
        <v>0</v>
      </c>
      <c r="K30" s="68" t="str">
        <f t="shared" si="2"/>
        <v xml:space="preserve"> </v>
      </c>
      <c r="L30" s="98"/>
      <c r="M30" s="70"/>
      <c r="N30" s="70"/>
      <c r="O30" s="99"/>
      <c r="P30" s="99"/>
      <c r="Q30" s="72"/>
      <c r="R30" s="70"/>
      <c r="S30" s="73"/>
      <c r="T30" s="44"/>
    </row>
    <row r="31" spans="1:20" ht="33" customHeight="1" x14ac:dyDescent="0.35">
      <c r="A31" s="38"/>
      <c r="B31" s="60">
        <v>25</v>
      </c>
      <c r="C31" s="61" t="s">
        <v>57</v>
      </c>
      <c r="D31" s="62">
        <v>1</v>
      </c>
      <c r="E31" s="63" t="s">
        <v>28</v>
      </c>
      <c r="F31" s="64" t="s">
        <v>58</v>
      </c>
      <c r="G31" s="65">
        <f t="shared" si="0"/>
        <v>80</v>
      </c>
      <c r="H31" s="66">
        <v>80</v>
      </c>
      <c r="I31" s="178"/>
      <c r="J31" s="67">
        <f t="shared" si="1"/>
        <v>0</v>
      </c>
      <c r="K31" s="68" t="str">
        <f t="shared" si="2"/>
        <v xml:space="preserve"> </v>
      </c>
      <c r="L31" s="98"/>
      <c r="M31" s="70"/>
      <c r="N31" s="70"/>
      <c r="O31" s="99"/>
      <c r="P31" s="99"/>
      <c r="Q31" s="72"/>
      <c r="R31" s="70"/>
      <c r="S31" s="73"/>
      <c r="T31" s="44"/>
    </row>
    <row r="32" spans="1:20" ht="17.25" customHeight="1" x14ac:dyDescent="0.35">
      <c r="A32" s="38"/>
      <c r="B32" s="60">
        <v>26</v>
      </c>
      <c r="C32" s="123" t="s">
        <v>30</v>
      </c>
      <c r="D32" s="62">
        <v>3</v>
      </c>
      <c r="E32" s="124" t="s">
        <v>28</v>
      </c>
      <c r="F32" s="125" t="s">
        <v>31</v>
      </c>
      <c r="G32" s="65">
        <f t="shared" si="0"/>
        <v>120</v>
      </c>
      <c r="H32" s="66">
        <v>40</v>
      </c>
      <c r="I32" s="178"/>
      <c r="J32" s="67">
        <f t="shared" si="1"/>
        <v>0</v>
      </c>
      <c r="K32" s="68" t="str">
        <f t="shared" si="2"/>
        <v xml:space="preserve"> </v>
      </c>
      <c r="L32" s="98"/>
      <c r="M32" s="70"/>
      <c r="N32" s="70"/>
      <c r="O32" s="99"/>
      <c r="P32" s="99"/>
      <c r="Q32" s="72"/>
      <c r="R32" s="70"/>
      <c r="S32" s="73"/>
      <c r="T32" s="44"/>
    </row>
    <row r="33" spans="1:20" ht="17.25" customHeight="1" x14ac:dyDescent="0.35">
      <c r="A33" s="38"/>
      <c r="B33" s="60">
        <v>27</v>
      </c>
      <c r="C33" s="123" t="s">
        <v>212</v>
      </c>
      <c r="D33" s="62">
        <v>1</v>
      </c>
      <c r="E33" s="124" t="s">
        <v>28</v>
      </c>
      <c r="F33" s="125" t="s">
        <v>59</v>
      </c>
      <c r="G33" s="65">
        <f t="shared" si="0"/>
        <v>220</v>
      </c>
      <c r="H33" s="66">
        <v>220</v>
      </c>
      <c r="I33" s="178"/>
      <c r="J33" s="67">
        <f t="shared" si="1"/>
        <v>0</v>
      </c>
      <c r="K33" s="68" t="str">
        <f t="shared" si="2"/>
        <v xml:space="preserve"> </v>
      </c>
      <c r="L33" s="98"/>
      <c r="M33" s="70"/>
      <c r="N33" s="70"/>
      <c r="O33" s="99"/>
      <c r="P33" s="99"/>
      <c r="Q33" s="72"/>
      <c r="R33" s="70"/>
      <c r="S33" s="73"/>
      <c r="T33" s="44"/>
    </row>
    <row r="34" spans="1:20" ht="17.25" customHeight="1" x14ac:dyDescent="0.35">
      <c r="A34" s="38"/>
      <c r="B34" s="60">
        <v>28</v>
      </c>
      <c r="C34" s="123" t="s">
        <v>213</v>
      </c>
      <c r="D34" s="62">
        <v>1</v>
      </c>
      <c r="E34" s="124" t="s">
        <v>28</v>
      </c>
      <c r="F34" s="126" t="s">
        <v>60</v>
      </c>
      <c r="G34" s="65">
        <f t="shared" si="0"/>
        <v>270</v>
      </c>
      <c r="H34" s="66">
        <v>270</v>
      </c>
      <c r="I34" s="178"/>
      <c r="J34" s="67">
        <f t="shared" si="1"/>
        <v>0</v>
      </c>
      <c r="K34" s="68" t="str">
        <f t="shared" si="2"/>
        <v xml:space="preserve"> </v>
      </c>
      <c r="L34" s="98"/>
      <c r="M34" s="70"/>
      <c r="N34" s="70"/>
      <c r="O34" s="99"/>
      <c r="P34" s="99"/>
      <c r="Q34" s="72"/>
      <c r="R34" s="70"/>
      <c r="S34" s="73"/>
      <c r="T34" s="44"/>
    </row>
    <row r="35" spans="1:20" ht="17.25" customHeight="1" x14ac:dyDescent="0.35">
      <c r="A35" s="38"/>
      <c r="B35" s="60">
        <v>29</v>
      </c>
      <c r="C35" s="123" t="s">
        <v>61</v>
      </c>
      <c r="D35" s="62">
        <v>2</v>
      </c>
      <c r="E35" s="124" t="s">
        <v>25</v>
      </c>
      <c r="F35" s="127" t="s">
        <v>62</v>
      </c>
      <c r="G35" s="65">
        <f t="shared" si="0"/>
        <v>44</v>
      </c>
      <c r="H35" s="66">
        <v>22</v>
      </c>
      <c r="I35" s="178"/>
      <c r="J35" s="67">
        <f t="shared" ref="J35:J36" si="3">D35*I35</f>
        <v>0</v>
      </c>
      <c r="K35" s="68" t="str">
        <f t="shared" ref="K35:K36" si="4">IF(ISNUMBER(I35), IF(I35&gt;H35,"NEVYHOVUJE","VYHOVUJE")," ")</f>
        <v xml:space="preserve"> </v>
      </c>
      <c r="L35" s="98"/>
      <c r="M35" s="70"/>
      <c r="N35" s="70"/>
      <c r="O35" s="99"/>
      <c r="P35" s="99"/>
      <c r="Q35" s="72"/>
      <c r="R35" s="70"/>
      <c r="S35" s="73"/>
      <c r="T35" s="44"/>
    </row>
    <row r="36" spans="1:20" ht="17.25" customHeight="1" x14ac:dyDescent="0.35">
      <c r="A36" s="38"/>
      <c r="B36" s="60">
        <v>30</v>
      </c>
      <c r="C36" s="123" t="s">
        <v>63</v>
      </c>
      <c r="D36" s="62">
        <v>2</v>
      </c>
      <c r="E36" s="124" t="s">
        <v>28</v>
      </c>
      <c r="F36" s="127" t="s">
        <v>64</v>
      </c>
      <c r="G36" s="65">
        <f t="shared" si="0"/>
        <v>106</v>
      </c>
      <c r="H36" s="66">
        <v>53</v>
      </c>
      <c r="I36" s="178"/>
      <c r="J36" s="67">
        <f t="shared" si="3"/>
        <v>0</v>
      </c>
      <c r="K36" s="68" t="str">
        <f t="shared" si="4"/>
        <v xml:space="preserve"> </v>
      </c>
      <c r="L36" s="98"/>
      <c r="M36" s="70"/>
      <c r="N36" s="70"/>
      <c r="O36" s="99"/>
      <c r="P36" s="99"/>
      <c r="Q36" s="72"/>
      <c r="R36" s="70"/>
      <c r="S36" s="73"/>
      <c r="T36" s="44"/>
    </row>
    <row r="37" spans="1:20" ht="17.25" customHeight="1" x14ac:dyDescent="0.35">
      <c r="A37" s="128"/>
      <c r="B37" s="60">
        <v>31</v>
      </c>
      <c r="C37" s="61" t="s">
        <v>65</v>
      </c>
      <c r="D37" s="62">
        <v>2</v>
      </c>
      <c r="E37" s="63" t="s">
        <v>28</v>
      </c>
      <c r="F37" s="64" t="s">
        <v>66</v>
      </c>
      <c r="G37" s="65">
        <f t="shared" si="0"/>
        <v>102</v>
      </c>
      <c r="H37" s="1">
        <v>51</v>
      </c>
      <c r="I37" s="178"/>
      <c r="J37" s="67">
        <f t="shared" ref="J37" si="5">D37*I37</f>
        <v>0</v>
      </c>
      <c r="K37" s="68" t="str">
        <f t="shared" ref="K37" si="6">IF(ISNUMBER(I37), IF(I37&gt;H37,"NEVYHOVUJE","VYHOVUJE")," ")</f>
        <v xml:space="preserve"> </v>
      </c>
      <c r="L37" s="98"/>
      <c r="M37" s="70"/>
      <c r="N37" s="70"/>
      <c r="O37" s="99"/>
      <c r="P37" s="99"/>
      <c r="Q37" s="72"/>
      <c r="R37" s="70"/>
      <c r="S37" s="73"/>
      <c r="T37" s="44"/>
    </row>
    <row r="38" spans="1:20" ht="17.25" customHeight="1" x14ac:dyDescent="0.35">
      <c r="A38" s="129"/>
      <c r="B38" s="60">
        <v>32</v>
      </c>
      <c r="C38" s="61" t="s">
        <v>67</v>
      </c>
      <c r="D38" s="62">
        <v>3</v>
      </c>
      <c r="E38" s="63" t="s">
        <v>28</v>
      </c>
      <c r="F38" s="64" t="s">
        <v>68</v>
      </c>
      <c r="G38" s="65">
        <f t="shared" si="0"/>
        <v>177</v>
      </c>
      <c r="H38" s="1">
        <v>59</v>
      </c>
      <c r="I38" s="178"/>
      <c r="J38" s="67">
        <f t="shared" ref="J38" si="7">D38*I38</f>
        <v>0</v>
      </c>
      <c r="K38" s="68" t="str">
        <f t="shared" ref="K38" si="8">IF(ISNUMBER(I38), IF(I38&gt;H38,"NEVYHOVUJE","VYHOVUJE")," ")</f>
        <v xml:space="preserve"> </v>
      </c>
      <c r="L38" s="98"/>
      <c r="M38" s="70"/>
      <c r="N38" s="70"/>
      <c r="O38" s="99"/>
      <c r="P38" s="99"/>
      <c r="Q38" s="72"/>
      <c r="R38" s="70"/>
      <c r="S38" s="73"/>
      <c r="T38" s="44"/>
    </row>
    <row r="39" spans="1:20" ht="17.25" customHeight="1" x14ac:dyDescent="0.35">
      <c r="A39" s="38"/>
      <c r="B39" s="60">
        <v>33</v>
      </c>
      <c r="C39" s="61" t="s">
        <v>69</v>
      </c>
      <c r="D39" s="62">
        <v>3</v>
      </c>
      <c r="E39" s="63" t="s">
        <v>28</v>
      </c>
      <c r="F39" s="64" t="s">
        <v>70</v>
      </c>
      <c r="G39" s="65">
        <f t="shared" ref="G39:G70" si="9">D39*H39</f>
        <v>111</v>
      </c>
      <c r="H39" s="1">
        <v>37</v>
      </c>
      <c r="I39" s="178"/>
      <c r="J39" s="67">
        <f t="shared" ref="J39" si="10">D39*I39</f>
        <v>0</v>
      </c>
      <c r="K39" s="68" t="str">
        <f t="shared" ref="K39" si="11">IF(ISNUMBER(I39), IF(I39&gt;H39,"NEVYHOVUJE","VYHOVUJE")," ")</f>
        <v xml:space="preserve"> </v>
      </c>
      <c r="L39" s="98"/>
      <c r="M39" s="70"/>
      <c r="N39" s="70"/>
      <c r="O39" s="99"/>
      <c r="P39" s="99"/>
      <c r="Q39" s="72"/>
      <c r="R39" s="70"/>
      <c r="S39" s="73"/>
      <c r="T39" s="44"/>
    </row>
    <row r="40" spans="1:20" ht="51" customHeight="1" x14ac:dyDescent="0.35">
      <c r="A40" s="38"/>
      <c r="B40" s="60">
        <v>34</v>
      </c>
      <c r="C40" s="61" t="s">
        <v>71</v>
      </c>
      <c r="D40" s="62">
        <v>1</v>
      </c>
      <c r="E40" s="63" t="s">
        <v>28</v>
      </c>
      <c r="F40" s="64" t="s">
        <v>72</v>
      </c>
      <c r="G40" s="65">
        <f t="shared" si="9"/>
        <v>60</v>
      </c>
      <c r="H40" s="1">
        <v>60</v>
      </c>
      <c r="I40" s="178"/>
      <c r="J40" s="67">
        <f t="shared" ref="J40:J145" si="12">D40*I40</f>
        <v>0</v>
      </c>
      <c r="K40" s="68" t="str">
        <f t="shared" ref="K40:K145" si="13">IF(ISNUMBER(I40), IF(I40&gt;H40,"NEVYHOVUJE","VYHOVUJE")," ")</f>
        <v xml:space="preserve"> </v>
      </c>
      <c r="L40" s="98"/>
      <c r="M40" s="70"/>
      <c r="N40" s="70"/>
      <c r="O40" s="99"/>
      <c r="P40" s="99"/>
      <c r="Q40" s="72"/>
      <c r="R40" s="70"/>
      <c r="S40" s="73"/>
      <c r="T40" s="44"/>
    </row>
    <row r="41" spans="1:20" ht="17.25" customHeight="1" x14ac:dyDescent="0.35">
      <c r="A41" s="38"/>
      <c r="B41" s="60">
        <v>35</v>
      </c>
      <c r="C41" s="61" t="s">
        <v>73</v>
      </c>
      <c r="D41" s="62">
        <v>2</v>
      </c>
      <c r="E41" s="63" t="s">
        <v>25</v>
      </c>
      <c r="F41" s="64" t="s">
        <v>74</v>
      </c>
      <c r="G41" s="65">
        <f t="shared" si="9"/>
        <v>62</v>
      </c>
      <c r="H41" s="1">
        <v>31</v>
      </c>
      <c r="I41" s="178"/>
      <c r="J41" s="67">
        <f t="shared" si="12"/>
        <v>0</v>
      </c>
      <c r="K41" s="68" t="str">
        <f t="shared" si="13"/>
        <v xml:space="preserve"> </v>
      </c>
      <c r="L41" s="98"/>
      <c r="M41" s="70"/>
      <c r="N41" s="70"/>
      <c r="O41" s="99"/>
      <c r="P41" s="99"/>
      <c r="Q41" s="72"/>
      <c r="R41" s="70"/>
      <c r="S41" s="73"/>
      <c r="T41" s="44"/>
    </row>
    <row r="42" spans="1:20" ht="17.25" customHeight="1" x14ac:dyDescent="0.35">
      <c r="A42" s="38"/>
      <c r="B42" s="60">
        <v>36</v>
      </c>
      <c r="C42" s="61" t="s">
        <v>75</v>
      </c>
      <c r="D42" s="62">
        <v>2</v>
      </c>
      <c r="E42" s="63" t="s">
        <v>25</v>
      </c>
      <c r="F42" s="64" t="s">
        <v>74</v>
      </c>
      <c r="G42" s="65">
        <f t="shared" si="9"/>
        <v>100</v>
      </c>
      <c r="H42" s="1">
        <v>50</v>
      </c>
      <c r="I42" s="178"/>
      <c r="J42" s="67">
        <f t="shared" si="12"/>
        <v>0</v>
      </c>
      <c r="K42" s="68" t="str">
        <f t="shared" si="13"/>
        <v xml:space="preserve"> </v>
      </c>
      <c r="L42" s="98"/>
      <c r="M42" s="70"/>
      <c r="N42" s="70"/>
      <c r="O42" s="99"/>
      <c r="P42" s="99"/>
      <c r="Q42" s="72"/>
      <c r="R42" s="70"/>
      <c r="S42" s="73"/>
      <c r="T42" s="44"/>
    </row>
    <row r="43" spans="1:20" ht="36.5" customHeight="1" x14ac:dyDescent="0.35">
      <c r="A43" s="38"/>
      <c r="B43" s="60">
        <v>37</v>
      </c>
      <c r="C43" s="130" t="s">
        <v>198</v>
      </c>
      <c r="D43" s="62">
        <v>1</v>
      </c>
      <c r="E43" s="131" t="s">
        <v>25</v>
      </c>
      <c r="F43" s="132" t="s">
        <v>35</v>
      </c>
      <c r="G43" s="65">
        <f t="shared" si="9"/>
        <v>79</v>
      </c>
      <c r="H43" s="1">
        <v>79</v>
      </c>
      <c r="I43" s="178"/>
      <c r="J43" s="67">
        <f t="shared" si="12"/>
        <v>0</v>
      </c>
      <c r="K43" s="68" t="str">
        <f t="shared" si="13"/>
        <v xml:space="preserve"> </v>
      </c>
      <c r="L43" s="98"/>
      <c r="M43" s="70"/>
      <c r="N43" s="70"/>
      <c r="O43" s="99"/>
      <c r="P43" s="99"/>
      <c r="Q43" s="72"/>
      <c r="R43" s="70"/>
      <c r="S43" s="73"/>
      <c r="T43" s="44"/>
    </row>
    <row r="44" spans="1:20" ht="36" customHeight="1" x14ac:dyDescent="0.35">
      <c r="A44" s="38"/>
      <c r="B44" s="60">
        <v>38</v>
      </c>
      <c r="C44" s="61" t="s">
        <v>76</v>
      </c>
      <c r="D44" s="62">
        <v>1</v>
      </c>
      <c r="E44" s="63" t="s">
        <v>42</v>
      </c>
      <c r="F44" s="64" t="s">
        <v>77</v>
      </c>
      <c r="G44" s="65">
        <f t="shared" si="9"/>
        <v>55</v>
      </c>
      <c r="H44" s="1">
        <v>55</v>
      </c>
      <c r="I44" s="178"/>
      <c r="J44" s="67">
        <f t="shared" si="12"/>
        <v>0</v>
      </c>
      <c r="K44" s="68" t="str">
        <f t="shared" si="13"/>
        <v xml:space="preserve"> </v>
      </c>
      <c r="L44" s="98"/>
      <c r="M44" s="70"/>
      <c r="N44" s="70"/>
      <c r="O44" s="99"/>
      <c r="P44" s="99"/>
      <c r="Q44" s="72"/>
      <c r="R44" s="70"/>
      <c r="S44" s="73"/>
      <c r="T44" s="44"/>
    </row>
    <row r="45" spans="1:20" ht="17.25" customHeight="1" x14ac:dyDescent="0.35">
      <c r="A45" s="38"/>
      <c r="B45" s="60">
        <v>39</v>
      </c>
      <c r="C45" s="61" t="s">
        <v>78</v>
      </c>
      <c r="D45" s="62">
        <v>2</v>
      </c>
      <c r="E45" s="63" t="s">
        <v>42</v>
      </c>
      <c r="F45" s="64" t="s">
        <v>79</v>
      </c>
      <c r="G45" s="65">
        <f t="shared" si="9"/>
        <v>108</v>
      </c>
      <c r="H45" s="1">
        <v>54</v>
      </c>
      <c r="I45" s="178"/>
      <c r="J45" s="67">
        <f t="shared" si="12"/>
        <v>0</v>
      </c>
      <c r="K45" s="68" t="str">
        <f t="shared" si="13"/>
        <v xml:space="preserve"> </v>
      </c>
      <c r="L45" s="98"/>
      <c r="M45" s="70"/>
      <c r="N45" s="70"/>
      <c r="O45" s="99"/>
      <c r="P45" s="99"/>
      <c r="Q45" s="72"/>
      <c r="R45" s="70"/>
      <c r="S45" s="73"/>
      <c r="T45" s="44"/>
    </row>
    <row r="46" spans="1:20" ht="17.25" customHeight="1" x14ac:dyDescent="0.35">
      <c r="A46" s="38"/>
      <c r="B46" s="60">
        <v>40</v>
      </c>
      <c r="C46" s="61" t="s">
        <v>80</v>
      </c>
      <c r="D46" s="62">
        <v>1</v>
      </c>
      <c r="E46" s="63" t="s">
        <v>28</v>
      </c>
      <c r="F46" s="64" t="s">
        <v>81</v>
      </c>
      <c r="G46" s="65">
        <f t="shared" si="9"/>
        <v>32</v>
      </c>
      <c r="H46" s="1">
        <v>32</v>
      </c>
      <c r="I46" s="178"/>
      <c r="J46" s="67">
        <f t="shared" si="12"/>
        <v>0</v>
      </c>
      <c r="K46" s="68" t="str">
        <f t="shared" si="13"/>
        <v xml:space="preserve"> </v>
      </c>
      <c r="L46" s="98"/>
      <c r="M46" s="70"/>
      <c r="N46" s="70"/>
      <c r="O46" s="99"/>
      <c r="P46" s="99"/>
      <c r="Q46" s="72"/>
      <c r="R46" s="70"/>
      <c r="S46" s="73"/>
      <c r="T46" s="44"/>
    </row>
    <row r="47" spans="1:20" ht="17.25" customHeight="1" x14ac:dyDescent="0.35">
      <c r="A47" s="38"/>
      <c r="B47" s="60">
        <v>41</v>
      </c>
      <c r="C47" s="61" t="s">
        <v>82</v>
      </c>
      <c r="D47" s="62">
        <v>3</v>
      </c>
      <c r="E47" s="63" t="s">
        <v>28</v>
      </c>
      <c r="F47" s="64" t="s">
        <v>83</v>
      </c>
      <c r="G47" s="65">
        <f t="shared" si="9"/>
        <v>27</v>
      </c>
      <c r="H47" s="1">
        <v>9</v>
      </c>
      <c r="I47" s="178"/>
      <c r="J47" s="67">
        <f t="shared" si="12"/>
        <v>0</v>
      </c>
      <c r="K47" s="68" t="str">
        <f t="shared" si="13"/>
        <v xml:space="preserve"> </v>
      </c>
      <c r="L47" s="98"/>
      <c r="M47" s="70"/>
      <c r="N47" s="70"/>
      <c r="O47" s="99"/>
      <c r="P47" s="99"/>
      <c r="Q47" s="72"/>
      <c r="R47" s="70"/>
      <c r="S47" s="73"/>
      <c r="T47" s="44"/>
    </row>
    <row r="48" spans="1:20" ht="17.25" customHeight="1" thickBot="1" x14ac:dyDescent="0.4">
      <c r="A48" s="38"/>
      <c r="B48" s="74">
        <v>42</v>
      </c>
      <c r="C48" s="75" t="s">
        <v>84</v>
      </c>
      <c r="D48" s="76">
        <v>2</v>
      </c>
      <c r="E48" s="77" t="s">
        <v>28</v>
      </c>
      <c r="F48" s="78" t="s">
        <v>85</v>
      </c>
      <c r="G48" s="79">
        <f t="shared" si="9"/>
        <v>46</v>
      </c>
      <c r="H48" s="2">
        <v>23</v>
      </c>
      <c r="I48" s="179"/>
      <c r="J48" s="81">
        <f t="shared" si="12"/>
        <v>0</v>
      </c>
      <c r="K48" s="82" t="str">
        <f t="shared" si="13"/>
        <v xml:space="preserve"> </v>
      </c>
      <c r="L48" s="98"/>
      <c r="M48" s="70"/>
      <c r="N48" s="70"/>
      <c r="O48" s="99"/>
      <c r="P48" s="99"/>
      <c r="Q48" s="72"/>
      <c r="R48" s="70"/>
      <c r="S48" s="73"/>
      <c r="T48" s="44"/>
    </row>
    <row r="49" spans="1:20" ht="17.25" customHeight="1" x14ac:dyDescent="0.35">
      <c r="A49" s="38"/>
      <c r="B49" s="83">
        <v>43</v>
      </c>
      <c r="C49" s="84" t="s">
        <v>86</v>
      </c>
      <c r="D49" s="85">
        <v>15</v>
      </c>
      <c r="E49" s="86" t="s">
        <v>25</v>
      </c>
      <c r="F49" s="87" t="s">
        <v>87</v>
      </c>
      <c r="G49" s="88">
        <f t="shared" si="9"/>
        <v>600</v>
      </c>
      <c r="H49" s="3">
        <v>40</v>
      </c>
      <c r="I49" s="180"/>
      <c r="J49" s="90">
        <f t="shared" si="12"/>
        <v>0</v>
      </c>
      <c r="K49" s="91" t="str">
        <f t="shared" si="13"/>
        <v xml:space="preserve"> </v>
      </c>
      <c r="L49" s="92" t="s">
        <v>24</v>
      </c>
      <c r="M49" s="133"/>
      <c r="N49" s="93"/>
      <c r="O49" s="92" t="s">
        <v>185</v>
      </c>
      <c r="P49" s="92" t="s">
        <v>186</v>
      </c>
      <c r="Q49" s="94">
        <v>21</v>
      </c>
      <c r="R49" s="93"/>
      <c r="S49" s="95" t="s">
        <v>10</v>
      </c>
      <c r="T49" s="44"/>
    </row>
    <row r="50" spans="1:20" ht="17.25" customHeight="1" x14ac:dyDescent="0.35">
      <c r="A50" s="38"/>
      <c r="B50" s="60">
        <v>44</v>
      </c>
      <c r="C50" s="61" t="s">
        <v>206</v>
      </c>
      <c r="D50" s="62">
        <v>10</v>
      </c>
      <c r="E50" s="63" t="s">
        <v>25</v>
      </c>
      <c r="F50" s="134" t="s">
        <v>88</v>
      </c>
      <c r="G50" s="65">
        <f t="shared" si="9"/>
        <v>65</v>
      </c>
      <c r="H50" s="4">
        <v>6.5</v>
      </c>
      <c r="I50" s="178"/>
      <c r="J50" s="67">
        <f t="shared" si="12"/>
        <v>0</v>
      </c>
      <c r="K50" s="68" t="str">
        <f t="shared" si="13"/>
        <v xml:space="preserve"> </v>
      </c>
      <c r="L50" s="98"/>
      <c r="M50" s="135"/>
      <c r="N50" s="70"/>
      <c r="O50" s="99"/>
      <c r="P50" s="99"/>
      <c r="Q50" s="72"/>
      <c r="R50" s="70"/>
      <c r="S50" s="73"/>
      <c r="T50" s="44"/>
    </row>
    <row r="51" spans="1:20" ht="17.25" customHeight="1" x14ac:dyDescent="0.35">
      <c r="A51" s="38"/>
      <c r="B51" s="60">
        <v>45</v>
      </c>
      <c r="C51" s="61" t="s">
        <v>27</v>
      </c>
      <c r="D51" s="62">
        <v>5</v>
      </c>
      <c r="E51" s="63" t="s">
        <v>28</v>
      </c>
      <c r="F51" s="64" t="s">
        <v>29</v>
      </c>
      <c r="G51" s="65">
        <f t="shared" si="9"/>
        <v>475</v>
      </c>
      <c r="H51" s="1">
        <v>95</v>
      </c>
      <c r="I51" s="178"/>
      <c r="J51" s="67">
        <f t="shared" si="12"/>
        <v>0</v>
      </c>
      <c r="K51" s="68" t="str">
        <f t="shared" si="13"/>
        <v xml:space="preserve"> </v>
      </c>
      <c r="L51" s="98"/>
      <c r="M51" s="135"/>
      <c r="N51" s="70"/>
      <c r="O51" s="99"/>
      <c r="P51" s="99"/>
      <c r="Q51" s="72"/>
      <c r="R51" s="70"/>
      <c r="S51" s="73"/>
      <c r="T51" s="44"/>
    </row>
    <row r="52" spans="1:20" ht="17.25" customHeight="1" x14ac:dyDescent="0.35">
      <c r="A52" s="38"/>
      <c r="B52" s="60">
        <v>46</v>
      </c>
      <c r="C52" s="61" t="s">
        <v>89</v>
      </c>
      <c r="D52" s="62">
        <v>1</v>
      </c>
      <c r="E52" s="63" t="s">
        <v>28</v>
      </c>
      <c r="F52" s="64" t="s">
        <v>90</v>
      </c>
      <c r="G52" s="65">
        <f t="shared" si="9"/>
        <v>50</v>
      </c>
      <c r="H52" s="1">
        <v>50</v>
      </c>
      <c r="I52" s="178"/>
      <c r="J52" s="67">
        <f t="shared" si="12"/>
        <v>0</v>
      </c>
      <c r="K52" s="68" t="str">
        <f t="shared" si="13"/>
        <v xml:space="preserve"> </v>
      </c>
      <c r="L52" s="98"/>
      <c r="M52" s="135"/>
      <c r="N52" s="70"/>
      <c r="O52" s="99"/>
      <c r="P52" s="99"/>
      <c r="Q52" s="72"/>
      <c r="R52" s="70"/>
      <c r="S52" s="73"/>
      <c r="T52" s="44"/>
    </row>
    <row r="53" spans="1:20" ht="17.25" customHeight="1" x14ac:dyDescent="0.35">
      <c r="A53" s="38"/>
      <c r="B53" s="60">
        <v>47</v>
      </c>
      <c r="C53" s="61" t="s">
        <v>91</v>
      </c>
      <c r="D53" s="62">
        <v>2</v>
      </c>
      <c r="E53" s="63" t="s">
        <v>28</v>
      </c>
      <c r="F53" s="64" t="s">
        <v>92</v>
      </c>
      <c r="G53" s="65">
        <f t="shared" si="9"/>
        <v>80</v>
      </c>
      <c r="H53" s="1">
        <v>40</v>
      </c>
      <c r="I53" s="178"/>
      <c r="J53" s="67">
        <f t="shared" si="12"/>
        <v>0</v>
      </c>
      <c r="K53" s="68" t="str">
        <f t="shared" si="13"/>
        <v xml:space="preserve"> </v>
      </c>
      <c r="L53" s="98"/>
      <c r="M53" s="135"/>
      <c r="N53" s="70"/>
      <c r="O53" s="99"/>
      <c r="P53" s="99"/>
      <c r="Q53" s="72"/>
      <c r="R53" s="70"/>
      <c r="S53" s="73"/>
      <c r="T53" s="44"/>
    </row>
    <row r="54" spans="1:20" ht="17.25" customHeight="1" x14ac:dyDescent="0.35">
      <c r="A54" s="38"/>
      <c r="B54" s="60">
        <v>48</v>
      </c>
      <c r="C54" s="61" t="s">
        <v>214</v>
      </c>
      <c r="D54" s="62">
        <v>1</v>
      </c>
      <c r="E54" s="63" t="s">
        <v>28</v>
      </c>
      <c r="F54" s="64" t="s">
        <v>59</v>
      </c>
      <c r="G54" s="65">
        <f t="shared" si="9"/>
        <v>220</v>
      </c>
      <c r="H54" s="1">
        <v>220</v>
      </c>
      <c r="I54" s="178"/>
      <c r="J54" s="67">
        <f t="shared" si="12"/>
        <v>0</v>
      </c>
      <c r="K54" s="68" t="str">
        <f t="shared" si="13"/>
        <v xml:space="preserve"> </v>
      </c>
      <c r="L54" s="98"/>
      <c r="M54" s="135"/>
      <c r="N54" s="70"/>
      <c r="O54" s="99"/>
      <c r="P54" s="99"/>
      <c r="Q54" s="72"/>
      <c r="R54" s="70"/>
      <c r="S54" s="73"/>
      <c r="T54" s="44"/>
    </row>
    <row r="55" spans="1:20" ht="17.25" customHeight="1" x14ac:dyDescent="0.35">
      <c r="A55" s="38"/>
      <c r="B55" s="60">
        <v>49</v>
      </c>
      <c r="C55" s="61" t="s">
        <v>215</v>
      </c>
      <c r="D55" s="62">
        <v>1</v>
      </c>
      <c r="E55" s="63" t="s">
        <v>28</v>
      </c>
      <c r="F55" s="64" t="s">
        <v>60</v>
      </c>
      <c r="G55" s="65">
        <f t="shared" si="9"/>
        <v>270</v>
      </c>
      <c r="H55" s="1">
        <v>270</v>
      </c>
      <c r="I55" s="178"/>
      <c r="J55" s="67">
        <f t="shared" si="12"/>
        <v>0</v>
      </c>
      <c r="K55" s="68" t="str">
        <f t="shared" si="13"/>
        <v xml:space="preserve"> </v>
      </c>
      <c r="L55" s="98"/>
      <c r="M55" s="135"/>
      <c r="N55" s="70"/>
      <c r="O55" s="99"/>
      <c r="P55" s="99"/>
      <c r="Q55" s="72"/>
      <c r="R55" s="70"/>
      <c r="S55" s="73"/>
      <c r="T55" s="44"/>
    </row>
    <row r="56" spans="1:20" ht="17.25" customHeight="1" x14ac:dyDescent="0.35">
      <c r="A56" s="38"/>
      <c r="B56" s="60">
        <v>50</v>
      </c>
      <c r="C56" s="61" t="s">
        <v>93</v>
      </c>
      <c r="D56" s="62">
        <v>2</v>
      </c>
      <c r="E56" s="96" t="s">
        <v>28</v>
      </c>
      <c r="F56" s="97" t="s">
        <v>94</v>
      </c>
      <c r="G56" s="65">
        <f t="shared" si="9"/>
        <v>56</v>
      </c>
      <c r="H56" s="5">
        <v>28</v>
      </c>
      <c r="I56" s="178"/>
      <c r="J56" s="67">
        <f t="shared" si="12"/>
        <v>0</v>
      </c>
      <c r="K56" s="68" t="str">
        <f t="shared" si="13"/>
        <v xml:space="preserve"> </v>
      </c>
      <c r="L56" s="98"/>
      <c r="M56" s="135"/>
      <c r="N56" s="70"/>
      <c r="O56" s="99"/>
      <c r="P56" s="99"/>
      <c r="Q56" s="72"/>
      <c r="R56" s="70"/>
      <c r="S56" s="73"/>
      <c r="T56" s="44"/>
    </row>
    <row r="57" spans="1:20" ht="17.25" customHeight="1" x14ac:dyDescent="0.35">
      <c r="A57" s="38"/>
      <c r="B57" s="60">
        <v>51</v>
      </c>
      <c r="C57" s="61" t="s">
        <v>207</v>
      </c>
      <c r="D57" s="62">
        <v>2</v>
      </c>
      <c r="E57" s="63" t="s">
        <v>25</v>
      </c>
      <c r="F57" s="64" t="s">
        <v>95</v>
      </c>
      <c r="G57" s="65">
        <f t="shared" si="9"/>
        <v>34</v>
      </c>
      <c r="H57" s="1">
        <v>17</v>
      </c>
      <c r="I57" s="178"/>
      <c r="J57" s="67">
        <f t="shared" si="12"/>
        <v>0</v>
      </c>
      <c r="K57" s="68" t="str">
        <f t="shared" si="13"/>
        <v xml:space="preserve"> </v>
      </c>
      <c r="L57" s="98"/>
      <c r="M57" s="135"/>
      <c r="N57" s="70"/>
      <c r="O57" s="99"/>
      <c r="P57" s="99"/>
      <c r="Q57" s="72"/>
      <c r="R57" s="70"/>
      <c r="S57" s="73"/>
      <c r="T57" s="44"/>
    </row>
    <row r="58" spans="1:20" ht="17.25" customHeight="1" x14ac:dyDescent="0.35">
      <c r="A58" s="38"/>
      <c r="B58" s="60">
        <v>52</v>
      </c>
      <c r="C58" s="61" t="s">
        <v>96</v>
      </c>
      <c r="D58" s="62">
        <v>1</v>
      </c>
      <c r="E58" s="63" t="s">
        <v>25</v>
      </c>
      <c r="F58" s="64" t="s">
        <v>97</v>
      </c>
      <c r="G58" s="65">
        <f t="shared" si="9"/>
        <v>37</v>
      </c>
      <c r="H58" s="1">
        <v>37</v>
      </c>
      <c r="I58" s="178"/>
      <c r="J58" s="67">
        <f t="shared" si="12"/>
        <v>0</v>
      </c>
      <c r="K58" s="68" t="str">
        <f t="shared" si="13"/>
        <v xml:space="preserve"> </v>
      </c>
      <c r="L58" s="98"/>
      <c r="M58" s="135"/>
      <c r="N58" s="70"/>
      <c r="O58" s="99"/>
      <c r="P58" s="99"/>
      <c r="Q58" s="72"/>
      <c r="R58" s="70"/>
      <c r="S58" s="73"/>
      <c r="T58" s="44"/>
    </row>
    <row r="59" spans="1:20" ht="17.25" customHeight="1" x14ac:dyDescent="0.35">
      <c r="A59" s="38"/>
      <c r="B59" s="60">
        <v>53</v>
      </c>
      <c r="C59" s="61" t="s">
        <v>98</v>
      </c>
      <c r="D59" s="62">
        <v>1</v>
      </c>
      <c r="E59" s="63" t="s">
        <v>25</v>
      </c>
      <c r="F59" s="64" t="s">
        <v>99</v>
      </c>
      <c r="G59" s="65">
        <f t="shared" si="9"/>
        <v>40</v>
      </c>
      <c r="H59" s="1">
        <v>40</v>
      </c>
      <c r="I59" s="178"/>
      <c r="J59" s="67">
        <f t="shared" si="12"/>
        <v>0</v>
      </c>
      <c r="K59" s="68" t="str">
        <f t="shared" si="13"/>
        <v xml:space="preserve"> </v>
      </c>
      <c r="L59" s="98"/>
      <c r="M59" s="135"/>
      <c r="N59" s="70"/>
      <c r="O59" s="99"/>
      <c r="P59" s="99"/>
      <c r="Q59" s="72"/>
      <c r="R59" s="70"/>
      <c r="S59" s="73"/>
      <c r="T59" s="44"/>
    </row>
    <row r="60" spans="1:20" ht="17.25" customHeight="1" x14ac:dyDescent="0.35">
      <c r="A60" s="38"/>
      <c r="B60" s="60">
        <v>54</v>
      </c>
      <c r="C60" s="61" t="s">
        <v>100</v>
      </c>
      <c r="D60" s="62">
        <v>2</v>
      </c>
      <c r="E60" s="63" t="s">
        <v>25</v>
      </c>
      <c r="F60" s="64" t="s">
        <v>101</v>
      </c>
      <c r="G60" s="65">
        <f t="shared" si="9"/>
        <v>24</v>
      </c>
      <c r="H60" s="1">
        <v>12</v>
      </c>
      <c r="I60" s="178"/>
      <c r="J60" s="67">
        <f t="shared" si="12"/>
        <v>0</v>
      </c>
      <c r="K60" s="68" t="str">
        <f t="shared" si="13"/>
        <v xml:space="preserve"> </v>
      </c>
      <c r="L60" s="98"/>
      <c r="M60" s="135"/>
      <c r="N60" s="70"/>
      <c r="O60" s="99"/>
      <c r="P60" s="99"/>
      <c r="Q60" s="72"/>
      <c r="R60" s="70"/>
      <c r="S60" s="73"/>
      <c r="T60" s="44"/>
    </row>
    <row r="61" spans="1:20" ht="17.25" customHeight="1" x14ac:dyDescent="0.35">
      <c r="A61" s="38"/>
      <c r="B61" s="60">
        <v>55</v>
      </c>
      <c r="C61" s="61" t="s">
        <v>73</v>
      </c>
      <c r="D61" s="62">
        <v>1</v>
      </c>
      <c r="E61" s="63" t="s">
        <v>25</v>
      </c>
      <c r="F61" s="64" t="s">
        <v>74</v>
      </c>
      <c r="G61" s="65">
        <f t="shared" si="9"/>
        <v>31</v>
      </c>
      <c r="H61" s="1">
        <v>31</v>
      </c>
      <c r="I61" s="178"/>
      <c r="J61" s="67">
        <f t="shared" si="12"/>
        <v>0</v>
      </c>
      <c r="K61" s="68" t="str">
        <f t="shared" si="13"/>
        <v xml:space="preserve"> </v>
      </c>
      <c r="L61" s="98"/>
      <c r="M61" s="135"/>
      <c r="N61" s="70"/>
      <c r="O61" s="99"/>
      <c r="P61" s="99"/>
      <c r="Q61" s="72"/>
      <c r="R61" s="70"/>
      <c r="S61" s="73"/>
      <c r="T61" s="44"/>
    </row>
    <row r="62" spans="1:20" ht="17.25" customHeight="1" x14ac:dyDescent="0.35">
      <c r="A62" s="38"/>
      <c r="B62" s="60">
        <v>56</v>
      </c>
      <c r="C62" s="61" t="s">
        <v>102</v>
      </c>
      <c r="D62" s="62">
        <v>1</v>
      </c>
      <c r="E62" s="63" t="s">
        <v>28</v>
      </c>
      <c r="F62" s="64" t="s">
        <v>103</v>
      </c>
      <c r="G62" s="65">
        <f t="shared" si="9"/>
        <v>5</v>
      </c>
      <c r="H62" s="1">
        <v>5</v>
      </c>
      <c r="I62" s="178"/>
      <c r="J62" s="67">
        <f t="shared" si="12"/>
        <v>0</v>
      </c>
      <c r="K62" s="68" t="str">
        <f t="shared" si="13"/>
        <v xml:space="preserve"> </v>
      </c>
      <c r="L62" s="98"/>
      <c r="M62" s="135"/>
      <c r="N62" s="70"/>
      <c r="O62" s="99"/>
      <c r="P62" s="99"/>
      <c r="Q62" s="72"/>
      <c r="R62" s="70"/>
      <c r="S62" s="73"/>
      <c r="T62" s="44"/>
    </row>
    <row r="63" spans="1:20" ht="17.25" customHeight="1" x14ac:dyDescent="0.35">
      <c r="A63" s="38"/>
      <c r="B63" s="60">
        <v>57</v>
      </c>
      <c r="C63" s="61" t="s">
        <v>208</v>
      </c>
      <c r="D63" s="62">
        <v>2</v>
      </c>
      <c r="E63" s="63" t="s">
        <v>25</v>
      </c>
      <c r="F63" s="64" t="s">
        <v>39</v>
      </c>
      <c r="G63" s="65">
        <f t="shared" si="9"/>
        <v>6</v>
      </c>
      <c r="H63" s="1">
        <v>3</v>
      </c>
      <c r="I63" s="178"/>
      <c r="J63" s="67">
        <f t="shared" si="12"/>
        <v>0</v>
      </c>
      <c r="K63" s="68" t="str">
        <f t="shared" si="13"/>
        <v xml:space="preserve"> </v>
      </c>
      <c r="L63" s="98"/>
      <c r="M63" s="135"/>
      <c r="N63" s="70"/>
      <c r="O63" s="99"/>
      <c r="P63" s="99"/>
      <c r="Q63" s="72"/>
      <c r="R63" s="70"/>
      <c r="S63" s="73"/>
      <c r="T63" s="44"/>
    </row>
    <row r="64" spans="1:20" ht="17.25" customHeight="1" x14ac:dyDescent="0.35">
      <c r="A64" s="38"/>
      <c r="B64" s="60">
        <v>58</v>
      </c>
      <c r="C64" s="61" t="s">
        <v>209</v>
      </c>
      <c r="D64" s="62">
        <v>10</v>
      </c>
      <c r="E64" s="63" t="s">
        <v>25</v>
      </c>
      <c r="F64" s="64" t="s">
        <v>104</v>
      </c>
      <c r="G64" s="65">
        <f t="shared" si="9"/>
        <v>150</v>
      </c>
      <c r="H64" s="1">
        <v>15</v>
      </c>
      <c r="I64" s="178"/>
      <c r="J64" s="67">
        <f t="shared" si="12"/>
        <v>0</v>
      </c>
      <c r="K64" s="68" t="str">
        <f t="shared" si="13"/>
        <v xml:space="preserve"> </v>
      </c>
      <c r="L64" s="98"/>
      <c r="M64" s="135"/>
      <c r="N64" s="70"/>
      <c r="O64" s="99"/>
      <c r="P64" s="99"/>
      <c r="Q64" s="72"/>
      <c r="R64" s="70"/>
      <c r="S64" s="73"/>
      <c r="T64" s="44"/>
    </row>
    <row r="65" spans="1:20" ht="17.25" customHeight="1" x14ac:dyDescent="0.35">
      <c r="A65" s="38"/>
      <c r="B65" s="60">
        <v>59</v>
      </c>
      <c r="C65" s="61" t="s">
        <v>105</v>
      </c>
      <c r="D65" s="62">
        <v>1</v>
      </c>
      <c r="E65" s="63" t="s">
        <v>42</v>
      </c>
      <c r="F65" s="64" t="s">
        <v>106</v>
      </c>
      <c r="G65" s="65">
        <f t="shared" si="9"/>
        <v>45</v>
      </c>
      <c r="H65" s="1">
        <v>45</v>
      </c>
      <c r="I65" s="178"/>
      <c r="J65" s="67">
        <f t="shared" si="12"/>
        <v>0</v>
      </c>
      <c r="K65" s="68" t="str">
        <f t="shared" si="13"/>
        <v xml:space="preserve"> </v>
      </c>
      <c r="L65" s="98"/>
      <c r="M65" s="135"/>
      <c r="N65" s="70"/>
      <c r="O65" s="99"/>
      <c r="P65" s="99"/>
      <c r="Q65" s="72"/>
      <c r="R65" s="70"/>
      <c r="S65" s="73"/>
      <c r="T65" s="44"/>
    </row>
    <row r="66" spans="1:20" ht="17.25" customHeight="1" x14ac:dyDescent="0.35">
      <c r="A66" s="38"/>
      <c r="B66" s="60">
        <v>60</v>
      </c>
      <c r="C66" s="61" t="s">
        <v>107</v>
      </c>
      <c r="D66" s="62">
        <v>2</v>
      </c>
      <c r="E66" s="63" t="s">
        <v>25</v>
      </c>
      <c r="F66" s="64" t="s">
        <v>108</v>
      </c>
      <c r="G66" s="65">
        <f t="shared" si="9"/>
        <v>30</v>
      </c>
      <c r="H66" s="1">
        <v>15</v>
      </c>
      <c r="I66" s="178"/>
      <c r="J66" s="67">
        <f t="shared" si="12"/>
        <v>0</v>
      </c>
      <c r="K66" s="68" t="str">
        <f t="shared" si="13"/>
        <v xml:space="preserve"> </v>
      </c>
      <c r="L66" s="98"/>
      <c r="M66" s="135"/>
      <c r="N66" s="70"/>
      <c r="O66" s="99"/>
      <c r="P66" s="99"/>
      <c r="Q66" s="72"/>
      <c r="R66" s="70"/>
      <c r="S66" s="73"/>
      <c r="T66" s="44"/>
    </row>
    <row r="67" spans="1:20" ht="18.5" customHeight="1" x14ac:dyDescent="0.35">
      <c r="A67" s="38"/>
      <c r="B67" s="60">
        <v>61</v>
      </c>
      <c r="C67" s="61" t="s">
        <v>41</v>
      </c>
      <c r="D67" s="62">
        <v>1</v>
      </c>
      <c r="E67" s="63" t="s">
        <v>42</v>
      </c>
      <c r="F67" s="64" t="s">
        <v>43</v>
      </c>
      <c r="G67" s="65">
        <f t="shared" si="9"/>
        <v>70</v>
      </c>
      <c r="H67" s="1">
        <v>70</v>
      </c>
      <c r="I67" s="178"/>
      <c r="J67" s="67">
        <f t="shared" si="12"/>
        <v>0</v>
      </c>
      <c r="K67" s="68" t="str">
        <f t="shared" si="13"/>
        <v xml:space="preserve"> </v>
      </c>
      <c r="L67" s="98"/>
      <c r="M67" s="135"/>
      <c r="N67" s="70"/>
      <c r="O67" s="99"/>
      <c r="P67" s="99"/>
      <c r="Q67" s="72"/>
      <c r="R67" s="70"/>
      <c r="S67" s="73"/>
      <c r="T67" s="44"/>
    </row>
    <row r="68" spans="1:20" ht="17.25" customHeight="1" x14ac:dyDescent="0.35">
      <c r="A68" s="38"/>
      <c r="B68" s="60">
        <v>62</v>
      </c>
      <c r="C68" s="61" t="s">
        <v>78</v>
      </c>
      <c r="D68" s="62">
        <v>3</v>
      </c>
      <c r="E68" s="63" t="s">
        <v>42</v>
      </c>
      <c r="F68" s="64" t="s">
        <v>79</v>
      </c>
      <c r="G68" s="65">
        <f t="shared" si="9"/>
        <v>162</v>
      </c>
      <c r="H68" s="1">
        <v>54</v>
      </c>
      <c r="I68" s="178"/>
      <c r="J68" s="67">
        <f t="shared" si="12"/>
        <v>0</v>
      </c>
      <c r="K68" s="68" t="str">
        <f t="shared" si="13"/>
        <v xml:space="preserve"> </v>
      </c>
      <c r="L68" s="98"/>
      <c r="M68" s="135"/>
      <c r="N68" s="70"/>
      <c r="O68" s="99"/>
      <c r="P68" s="99"/>
      <c r="Q68" s="72"/>
      <c r="R68" s="70"/>
      <c r="S68" s="73"/>
      <c r="T68" s="44"/>
    </row>
    <row r="69" spans="1:20" ht="17.25" customHeight="1" x14ac:dyDescent="0.35">
      <c r="A69" s="38"/>
      <c r="B69" s="60">
        <v>63</v>
      </c>
      <c r="C69" s="61" t="s">
        <v>109</v>
      </c>
      <c r="D69" s="62">
        <v>5</v>
      </c>
      <c r="E69" s="63" t="s">
        <v>28</v>
      </c>
      <c r="F69" s="64" t="s">
        <v>81</v>
      </c>
      <c r="G69" s="65">
        <f t="shared" si="9"/>
        <v>65</v>
      </c>
      <c r="H69" s="1">
        <v>13</v>
      </c>
      <c r="I69" s="178"/>
      <c r="J69" s="67">
        <f t="shared" si="12"/>
        <v>0</v>
      </c>
      <c r="K69" s="68" t="str">
        <f t="shared" si="13"/>
        <v xml:space="preserve"> </v>
      </c>
      <c r="L69" s="98"/>
      <c r="M69" s="135"/>
      <c r="N69" s="70"/>
      <c r="O69" s="99"/>
      <c r="P69" s="99"/>
      <c r="Q69" s="72"/>
      <c r="R69" s="70"/>
      <c r="S69" s="73"/>
      <c r="T69" s="44"/>
    </row>
    <row r="70" spans="1:20" ht="17.25" customHeight="1" x14ac:dyDescent="0.35">
      <c r="A70" s="38"/>
      <c r="B70" s="60">
        <v>64</v>
      </c>
      <c r="C70" s="61" t="s">
        <v>82</v>
      </c>
      <c r="D70" s="62">
        <v>5</v>
      </c>
      <c r="E70" s="63" t="s">
        <v>28</v>
      </c>
      <c r="F70" s="64" t="s">
        <v>83</v>
      </c>
      <c r="G70" s="65">
        <f t="shared" si="9"/>
        <v>45</v>
      </c>
      <c r="H70" s="1">
        <v>9</v>
      </c>
      <c r="I70" s="178"/>
      <c r="J70" s="67">
        <f t="shared" si="12"/>
        <v>0</v>
      </c>
      <c r="K70" s="68" t="str">
        <f t="shared" si="13"/>
        <v xml:space="preserve"> </v>
      </c>
      <c r="L70" s="98"/>
      <c r="M70" s="135"/>
      <c r="N70" s="70"/>
      <c r="O70" s="99"/>
      <c r="P70" s="99"/>
      <c r="Q70" s="72"/>
      <c r="R70" s="70"/>
      <c r="S70" s="73"/>
      <c r="T70" s="44"/>
    </row>
    <row r="71" spans="1:20" ht="17.25" customHeight="1" x14ac:dyDescent="0.35">
      <c r="A71" s="38"/>
      <c r="B71" s="60">
        <v>65</v>
      </c>
      <c r="C71" s="61" t="s">
        <v>110</v>
      </c>
      <c r="D71" s="62">
        <v>1</v>
      </c>
      <c r="E71" s="63" t="s">
        <v>28</v>
      </c>
      <c r="F71" s="64" t="s">
        <v>111</v>
      </c>
      <c r="G71" s="65">
        <f t="shared" ref="G71:G145" si="14">D71*H71</f>
        <v>15</v>
      </c>
      <c r="H71" s="1">
        <v>15</v>
      </c>
      <c r="I71" s="178"/>
      <c r="J71" s="67">
        <f t="shared" si="12"/>
        <v>0</v>
      </c>
      <c r="K71" s="68" t="str">
        <f t="shared" si="13"/>
        <v xml:space="preserve"> </v>
      </c>
      <c r="L71" s="98"/>
      <c r="M71" s="135"/>
      <c r="N71" s="70"/>
      <c r="O71" s="99"/>
      <c r="P71" s="99"/>
      <c r="Q71" s="72"/>
      <c r="R71" s="70"/>
      <c r="S71" s="73"/>
      <c r="T71" s="44"/>
    </row>
    <row r="72" spans="1:20" ht="17.25" customHeight="1" thickBot="1" x14ac:dyDescent="0.4">
      <c r="A72" s="38"/>
      <c r="B72" s="100">
        <v>66</v>
      </c>
      <c r="C72" s="101" t="s">
        <v>112</v>
      </c>
      <c r="D72" s="102">
        <v>1</v>
      </c>
      <c r="E72" s="103" t="s">
        <v>25</v>
      </c>
      <c r="F72" s="104" t="s">
        <v>113</v>
      </c>
      <c r="G72" s="105">
        <f t="shared" si="14"/>
        <v>58</v>
      </c>
      <c r="H72" s="6">
        <v>58</v>
      </c>
      <c r="I72" s="181"/>
      <c r="J72" s="107">
        <f t="shared" si="12"/>
        <v>0</v>
      </c>
      <c r="K72" s="108" t="str">
        <f t="shared" si="13"/>
        <v xml:space="preserve"> </v>
      </c>
      <c r="L72" s="109"/>
      <c r="M72" s="136"/>
      <c r="N72" s="110"/>
      <c r="O72" s="111"/>
      <c r="P72" s="111"/>
      <c r="Q72" s="112"/>
      <c r="R72" s="110"/>
      <c r="S72" s="113"/>
      <c r="T72" s="44"/>
    </row>
    <row r="73" spans="1:20" ht="17.25" customHeight="1" x14ac:dyDescent="0.35">
      <c r="A73" s="38"/>
      <c r="B73" s="114">
        <v>67</v>
      </c>
      <c r="C73" s="115" t="s">
        <v>27</v>
      </c>
      <c r="D73" s="116">
        <v>10</v>
      </c>
      <c r="E73" s="117" t="s">
        <v>28</v>
      </c>
      <c r="F73" s="118" t="s">
        <v>29</v>
      </c>
      <c r="G73" s="119">
        <f t="shared" si="14"/>
        <v>950</v>
      </c>
      <c r="H73" s="7">
        <v>95</v>
      </c>
      <c r="I73" s="182"/>
      <c r="J73" s="121">
        <f t="shared" si="12"/>
        <v>0</v>
      </c>
      <c r="K73" s="122" t="str">
        <f t="shared" si="13"/>
        <v xml:space="preserve"> </v>
      </c>
      <c r="L73" s="98" t="s">
        <v>24</v>
      </c>
      <c r="M73" s="135"/>
      <c r="N73" s="70"/>
      <c r="O73" s="98" t="s">
        <v>187</v>
      </c>
      <c r="P73" s="98" t="s">
        <v>188</v>
      </c>
      <c r="Q73" s="72">
        <v>21</v>
      </c>
      <c r="R73" s="70"/>
      <c r="S73" s="73" t="s">
        <v>10</v>
      </c>
      <c r="T73" s="44"/>
    </row>
    <row r="74" spans="1:20" ht="17.25" customHeight="1" x14ac:dyDescent="0.35">
      <c r="A74" s="38"/>
      <c r="B74" s="60">
        <v>68</v>
      </c>
      <c r="C74" s="61" t="s">
        <v>199</v>
      </c>
      <c r="D74" s="62">
        <v>3</v>
      </c>
      <c r="E74" s="63" t="s">
        <v>28</v>
      </c>
      <c r="F74" s="64" t="s">
        <v>31</v>
      </c>
      <c r="G74" s="65">
        <f t="shared" si="14"/>
        <v>120</v>
      </c>
      <c r="H74" s="1">
        <v>40</v>
      </c>
      <c r="I74" s="178"/>
      <c r="J74" s="67">
        <f t="shared" ref="J74:J78" si="15">D74*I74</f>
        <v>0</v>
      </c>
      <c r="K74" s="68" t="str">
        <f t="shared" ref="K74:K78" si="16">IF(ISNUMBER(I74), IF(I74&gt;H74,"NEVYHOVUJE","VYHOVUJE")," ")</f>
        <v xml:space="preserve"> </v>
      </c>
      <c r="L74" s="98"/>
      <c r="M74" s="135"/>
      <c r="N74" s="70"/>
      <c r="O74" s="99"/>
      <c r="P74" s="99"/>
      <c r="Q74" s="72"/>
      <c r="R74" s="70"/>
      <c r="S74" s="73"/>
      <c r="T74" s="44"/>
    </row>
    <row r="75" spans="1:20" ht="17.25" customHeight="1" x14ac:dyDescent="0.35">
      <c r="A75" s="38"/>
      <c r="B75" s="60">
        <v>69</v>
      </c>
      <c r="C75" s="61" t="s">
        <v>61</v>
      </c>
      <c r="D75" s="62">
        <v>4</v>
      </c>
      <c r="E75" s="63" t="s">
        <v>25</v>
      </c>
      <c r="F75" s="64" t="s">
        <v>62</v>
      </c>
      <c r="G75" s="65">
        <f t="shared" si="14"/>
        <v>88</v>
      </c>
      <c r="H75" s="1">
        <v>22</v>
      </c>
      <c r="I75" s="178"/>
      <c r="J75" s="67">
        <f t="shared" si="15"/>
        <v>0</v>
      </c>
      <c r="K75" s="68" t="str">
        <f t="shared" si="16"/>
        <v xml:space="preserve"> </v>
      </c>
      <c r="L75" s="98"/>
      <c r="M75" s="135"/>
      <c r="N75" s="70"/>
      <c r="O75" s="99"/>
      <c r="P75" s="99"/>
      <c r="Q75" s="72"/>
      <c r="R75" s="70"/>
      <c r="S75" s="73"/>
      <c r="T75" s="44"/>
    </row>
    <row r="76" spans="1:20" ht="17.25" customHeight="1" x14ac:dyDescent="0.35">
      <c r="A76" s="38"/>
      <c r="B76" s="60">
        <v>70</v>
      </c>
      <c r="C76" s="61" t="s">
        <v>114</v>
      </c>
      <c r="D76" s="62">
        <v>2</v>
      </c>
      <c r="E76" s="63" t="s">
        <v>25</v>
      </c>
      <c r="F76" s="64" t="s">
        <v>115</v>
      </c>
      <c r="G76" s="65">
        <f t="shared" si="14"/>
        <v>24</v>
      </c>
      <c r="H76" s="1">
        <v>12</v>
      </c>
      <c r="I76" s="178"/>
      <c r="J76" s="67">
        <f t="shared" si="15"/>
        <v>0</v>
      </c>
      <c r="K76" s="68" t="str">
        <f t="shared" si="16"/>
        <v xml:space="preserve"> </v>
      </c>
      <c r="L76" s="98"/>
      <c r="M76" s="135"/>
      <c r="N76" s="70"/>
      <c r="O76" s="99"/>
      <c r="P76" s="99"/>
      <c r="Q76" s="72"/>
      <c r="R76" s="70"/>
      <c r="S76" s="73"/>
      <c r="T76" s="44"/>
    </row>
    <row r="77" spans="1:20" ht="17.25" customHeight="1" x14ac:dyDescent="0.35">
      <c r="A77" s="38"/>
      <c r="B77" s="60">
        <v>71</v>
      </c>
      <c r="C77" s="61" t="s">
        <v>116</v>
      </c>
      <c r="D77" s="62">
        <v>3</v>
      </c>
      <c r="E77" s="63" t="s">
        <v>25</v>
      </c>
      <c r="F77" s="64" t="s">
        <v>117</v>
      </c>
      <c r="G77" s="65">
        <f t="shared" si="14"/>
        <v>111</v>
      </c>
      <c r="H77" s="1">
        <v>37</v>
      </c>
      <c r="I77" s="178"/>
      <c r="J77" s="67">
        <f t="shared" si="15"/>
        <v>0</v>
      </c>
      <c r="K77" s="68" t="str">
        <f t="shared" si="16"/>
        <v xml:space="preserve"> </v>
      </c>
      <c r="L77" s="98"/>
      <c r="M77" s="135"/>
      <c r="N77" s="70"/>
      <c r="O77" s="99"/>
      <c r="P77" s="99"/>
      <c r="Q77" s="72"/>
      <c r="R77" s="70"/>
      <c r="S77" s="73"/>
      <c r="T77" s="44"/>
    </row>
    <row r="78" spans="1:20" x14ac:dyDescent="0.35">
      <c r="A78" s="38"/>
      <c r="B78" s="60">
        <v>72</v>
      </c>
      <c r="C78" s="61" t="s">
        <v>118</v>
      </c>
      <c r="D78" s="62">
        <v>1</v>
      </c>
      <c r="E78" s="63" t="s">
        <v>28</v>
      </c>
      <c r="F78" s="64" t="s">
        <v>216</v>
      </c>
      <c r="G78" s="65">
        <f t="shared" si="14"/>
        <v>290</v>
      </c>
      <c r="H78" s="1">
        <v>290</v>
      </c>
      <c r="I78" s="178"/>
      <c r="J78" s="67">
        <f t="shared" si="15"/>
        <v>0</v>
      </c>
      <c r="K78" s="68" t="str">
        <f t="shared" si="16"/>
        <v xml:space="preserve"> </v>
      </c>
      <c r="L78" s="98"/>
      <c r="M78" s="135"/>
      <c r="N78" s="70"/>
      <c r="O78" s="99"/>
      <c r="P78" s="99"/>
      <c r="Q78" s="72"/>
      <c r="R78" s="70"/>
      <c r="S78" s="73"/>
      <c r="T78" s="44"/>
    </row>
    <row r="79" spans="1:20" x14ac:dyDescent="0.35">
      <c r="A79" s="38"/>
      <c r="B79" s="60">
        <v>73</v>
      </c>
      <c r="C79" s="61" t="s">
        <v>119</v>
      </c>
      <c r="D79" s="62">
        <v>1</v>
      </c>
      <c r="E79" s="63" t="s">
        <v>28</v>
      </c>
      <c r="F79" s="64" t="s">
        <v>216</v>
      </c>
      <c r="G79" s="65">
        <f t="shared" si="14"/>
        <v>380</v>
      </c>
      <c r="H79" s="1">
        <v>380</v>
      </c>
      <c r="I79" s="178"/>
      <c r="J79" s="67">
        <f t="shared" ref="J79:J102" si="17">D79*I79</f>
        <v>0</v>
      </c>
      <c r="K79" s="68" t="str">
        <f t="shared" ref="K79:K102" si="18">IF(ISNUMBER(I79), IF(I79&gt;H79,"NEVYHOVUJE","VYHOVUJE")," ")</f>
        <v xml:space="preserve"> </v>
      </c>
      <c r="L79" s="98"/>
      <c r="M79" s="135"/>
      <c r="N79" s="70"/>
      <c r="O79" s="99"/>
      <c r="P79" s="99"/>
      <c r="Q79" s="72"/>
      <c r="R79" s="70"/>
      <c r="S79" s="73"/>
      <c r="T79" s="44"/>
    </row>
    <row r="80" spans="1:20" ht="52.5" customHeight="1" x14ac:dyDescent="0.35">
      <c r="A80" s="38"/>
      <c r="B80" s="60">
        <v>74</v>
      </c>
      <c r="C80" s="61" t="s">
        <v>71</v>
      </c>
      <c r="D80" s="62">
        <v>1</v>
      </c>
      <c r="E80" s="63" t="s">
        <v>28</v>
      </c>
      <c r="F80" s="64" t="s">
        <v>72</v>
      </c>
      <c r="G80" s="65">
        <f t="shared" si="14"/>
        <v>60</v>
      </c>
      <c r="H80" s="1">
        <v>60</v>
      </c>
      <c r="I80" s="178"/>
      <c r="J80" s="67">
        <f t="shared" si="17"/>
        <v>0</v>
      </c>
      <c r="K80" s="68" t="str">
        <f t="shared" si="18"/>
        <v xml:space="preserve"> </v>
      </c>
      <c r="L80" s="98"/>
      <c r="M80" s="135"/>
      <c r="N80" s="70"/>
      <c r="O80" s="99"/>
      <c r="P80" s="99"/>
      <c r="Q80" s="72"/>
      <c r="R80" s="70"/>
      <c r="S80" s="73"/>
      <c r="T80" s="44"/>
    </row>
    <row r="81" spans="1:20" x14ac:dyDescent="0.35">
      <c r="A81" s="38"/>
      <c r="B81" s="60">
        <v>75</v>
      </c>
      <c r="C81" s="61" t="s">
        <v>120</v>
      </c>
      <c r="D81" s="62">
        <v>2</v>
      </c>
      <c r="E81" s="63" t="s">
        <v>25</v>
      </c>
      <c r="F81" s="64" t="s">
        <v>97</v>
      </c>
      <c r="G81" s="65">
        <f t="shared" si="14"/>
        <v>56</v>
      </c>
      <c r="H81" s="1">
        <v>28</v>
      </c>
      <c r="I81" s="178"/>
      <c r="J81" s="67">
        <f t="shared" si="17"/>
        <v>0</v>
      </c>
      <c r="K81" s="68" t="str">
        <f t="shared" si="18"/>
        <v xml:space="preserve"> </v>
      </c>
      <c r="L81" s="98"/>
      <c r="M81" s="135"/>
      <c r="N81" s="70"/>
      <c r="O81" s="99"/>
      <c r="P81" s="99"/>
      <c r="Q81" s="72"/>
      <c r="R81" s="70"/>
      <c r="S81" s="73"/>
      <c r="T81" s="44"/>
    </row>
    <row r="82" spans="1:20" ht="17.25" customHeight="1" x14ac:dyDescent="0.35">
      <c r="A82" s="38"/>
      <c r="B82" s="60">
        <v>76</v>
      </c>
      <c r="C82" s="61" t="s">
        <v>121</v>
      </c>
      <c r="D82" s="62">
        <v>2</v>
      </c>
      <c r="E82" s="63" t="s">
        <v>25</v>
      </c>
      <c r="F82" s="64" t="s">
        <v>97</v>
      </c>
      <c r="G82" s="65">
        <f t="shared" si="14"/>
        <v>70</v>
      </c>
      <c r="H82" s="1">
        <v>35</v>
      </c>
      <c r="I82" s="178"/>
      <c r="J82" s="67">
        <f t="shared" si="17"/>
        <v>0</v>
      </c>
      <c r="K82" s="68" t="str">
        <f t="shared" si="18"/>
        <v xml:space="preserve"> </v>
      </c>
      <c r="L82" s="98"/>
      <c r="M82" s="135"/>
      <c r="N82" s="70"/>
      <c r="O82" s="99"/>
      <c r="P82" s="99"/>
      <c r="Q82" s="72"/>
      <c r="R82" s="70"/>
      <c r="S82" s="73"/>
      <c r="T82" s="44"/>
    </row>
    <row r="83" spans="1:20" ht="17.25" customHeight="1" x14ac:dyDescent="0.35">
      <c r="A83" s="38"/>
      <c r="B83" s="60">
        <v>77</v>
      </c>
      <c r="C83" s="61" t="s">
        <v>96</v>
      </c>
      <c r="D83" s="62">
        <v>2</v>
      </c>
      <c r="E83" s="63" t="s">
        <v>25</v>
      </c>
      <c r="F83" s="64" t="s">
        <v>97</v>
      </c>
      <c r="G83" s="65">
        <f t="shared" si="14"/>
        <v>74</v>
      </c>
      <c r="H83" s="1">
        <v>37</v>
      </c>
      <c r="I83" s="178"/>
      <c r="J83" s="67">
        <f t="shared" si="17"/>
        <v>0</v>
      </c>
      <c r="K83" s="68" t="str">
        <f t="shared" si="18"/>
        <v xml:space="preserve"> </v>
      </c>
      <c r="L83" s="98"/>
      <c r="M83" s="135"/>
      <c r="N83" s="70"/>
      <c r="O83" s="99"/>
      <c r="P83" s="99"/>
      <c r="Q83" s="72"/>
      <c r="R83" s="70"/>
      <c r="S83" s="73"/>
      <c r="T83" s="44"/>
    </row>
    <row r="84" spans="1:20" ht="17.25" customHeight="1" x14ac:dyDescent="0.35">
      <c r="A84" s="38"/>
      <c r="B84" s="60">
        <v>78</v>
      </c>
      <c r="C84" s="61" t="s">
        <v>122</v>
      </c>
      <c r="D84" s="62">
        <v>1</v>
      </c>
      <c r="E84" s="63" t="s">
        <v>25</v>
      </c>
      <c r="F84" s="64" t="s">
        <v>123</v>
      </c>
      <c r="G84" s="65">
        <f t="shared" si="14"/>
        <v>20</v>
      </c>
      <c r="H84" s="1">
        <v>20</v>
      </c>
      <c r="I84" s="178"/>
      <c r="J84" s="67">
        <f t="shared" si="17"/>
        <v>0</v>
      </c>
      <c r="K84" s="68" t="str">
        <f t="shared" si="18"/>
        <v xml:space="preserve"> </v>
      </c>
      <c r="L84" s="98"/>
      <c r="M84" s="135"/>
      <c r="N84" s="70"/>
      <c r="O84" s="99"/>
      <c r="P84" s="99"/>
      <c r="Q84" s="72"/>
      <c r="R84" s="70"/>
      <c r="S84" s="73"/>
      <c r="T84" s="44"/>
    </row>
    <row r="85" spans="1:20" ht="17.25" customHeight="1" x14ac:dyDescent="0.35">
      <c r="A85" s="38"/>
      <c r="B85" s="60">
        <v>79</v>
      </c>
      <c r="C85" s="61" t="s">
        <v>124</v>
      </c>
      <c r="D85" s="62">
        <v>1</v>
      </c>
      <c r="E85" s="63" t="s">
        <v>25</v>
      </c>
      <c r="F85" s="64" t="s">
        <v>125</v>
      </c>
      <c r="G85" s="65">
        <f t="shared" si="14"/>
        <v>28</v>
      </c>
      <c r="H85" s="1">
        <v>28</v>
      </c>
      <c r="I85" s="178"/>
      <c r="J85" s="67">
        <f t="shared" si="17"/>
        <v>0</v>
      </c>
      <c r="K85" s="68" t="str">
        <f t="shared" si="18"/>
        <v xml:space="preserve"> </v>
      </c>
      <c r="L85" s="98"/>
      <c r="M85" s="135"/>
      <c r="N85" s="70"/>
      <c r="O85" s="99"/>
      <c r="P85" s="99"/>
      <c r="Q85" s="72"/>
      <c r="R85" s="70"/>
      <c r="S85" s="73"/>
      <c r="T85" s="44"/>
    </row>
    <row r="86" spans="1:20" ht="17.25" customHeight="1" x14ac:dyDescent="0.35">
      <c r="A86" s="38"/>
      <c r="B86" s="60">
        <v>80</v>
      </c>
      <c r="C86" s="61" t="s">
        <v>98</v>
      </c>
      <c r="D86" s="62">
        <v>10</v>
      </c>
      <c r="E86" s="63" t="s">
        <v>25</v>
      </c>
      <c r="F86" s="64" t="s">
        <v>99</v>
      </c>
      <c r="G86" s="65">
        <f t="shared" si="14"/>
        <v>400</v>
      </c>
      <c r="H86" s="1">
        <v>40</v>
      </c>
      <c r="I86" s="178"/>
      <c r="J86" s="67">
        <f t="shared" si="17"/>
        <v>0</v>
      </c>
      <c r="K86" s="68" t="str">
        <f t="shared" si="18"/>
        <v xml:space="preserve"> </v>
      </c>
      <c r="L86" s="98"/>
      <c r="M86" s="135"/>
      <c r="N86" s="70"/>
      <c r="O86" s="99"/>
      <c r="P86" s="99"/>
      <c r="Q86" s="72"/>
      <c r="R86" s="70"/>
      <c r="S86" s="73"/>
      <c r="T86" s="44"/>
    </row>
    <row r="87" spans="1:20" ht="17.25" customHeight="1" x14ac:dyDescent="0.35">
      <c r="A87" s="38"/>
      <c r="B87" s="60">
        <v>81</v>
      </c>
      <c r="C87" s="61" t="s">
        <v>100</v>
      </c>
      <c r="D87" s="62">
        <v>10</v>
      </c>
      <c r="E87" s="63" t="s">
        <v>25</v>
      </c>
      <c r="F87" s="64" t="s">
        <v>101</v>
      </c>
      <c r="G87" s="65">
        <f t="shared" si="14"/>
        <v>120</v>
      </c>
      <c r="H87" s="1">
        <v>12</v>
      </c>
      <c r="I87" s="178"/>
      <c r="J87" s="67">
        <f t="shared" si="17"/>
        <v>0</v>
      </c>
      <c r="K87" s="68" t="str">
        <f t="shared" si="18"/>
        <v xml:space="preserve"> </v>
      </c>
      <c r="L87" s="98"/>
      <c r="M87" s="135"/>
      <c r="N87" s="70"/>
      <c r="O87" s="99"/>
      <c r="P87" s="99"/>
      <c r="Q87" s="72"/>
      <c r="R87" s="70"/>
      <c r="S87" s="73"/>
      <c r="T87" s="44"/>
    </row>
    <row r="88" spans="1:20" ht="17.25" customHeight="1" x14ac:dyDescent="0.35">
      <c r="A88" s="38"/>
      <c r="B88" s="60">
        <v>82</v>
      </c>
      <c r="C88" s="61" t="s">
        <v>73</v>
      </c>
      <c r="D88" s="62">
        <v>5</v>
      </c>
      <c r="E88" s="63" t="s">
        <v>25</v>
      </c>
      <c r="F88" s="64" t="s">
        <v>74</v>
      </c>
      <c r="G88" s="65">
        <f t="shared" si="14"/>
        <v>155</v>
      </c>
      <c r="H88" s="1">
        <v>31</v>
      </c>
      <c r="I88" s="178"/>
      <c r="J88" s="67">
        <f t="shared" si="17"/>
        <v>0</v>
      </c>
      <c r="K88" s="68" t="str">
        <f t="shared" si="18"/>
        <v xml:space="preserve"> </v>
      </c>
      <c r="L88" s="98"/>
      <c r="M88" s="135"/>
      <c r="N88" s="70"/>
      <c r="O88" s="99"/>
      <c r="P88" s="99"/>
      <c r="Q88" s="72"/>
      <c r="R88" s="70"/>
      <c r="S88" s="73"/>
      <c r="T88" s="44"/>
    </row>
    <row r="89" spans="1:20" ht="17.25" customHeight="1" x14ac:dyDescent="0.35">
      <c r="A89" s="38"/>
      <c r="B89" s="60">
        <v>83</v>
      </c>
      <c r="C89" s="61" t="s">
        <v>75</v>
      </c>
      <c r="D89" s="62">
        <v>3</v>
      </c>
      <c r="E89" s="63" t="s">
        <v>25</v>
      </c>
      <c r="F89" s="64" t="s">
        <v>74</v>
      </c>
      <c r="G89" s="65">
        <f t="shared" si="14"/>
        <v>150</v>
      </c>
      <c r="H89" s="1">
        <v>50</v>
      </c>
      <c r="I89" s="178"/>
      <c r="J89" s="67">
        <f t="shared" si="17"/>
        <v>0</v>
      </c>
      <c r="K89" s="68" t="str">
        <f t="shared" si="18"/>
        <v xml:space="preserve"> </v>
      </c>
      <c r="L89" s="98"/>
      <c r="M89" s="135"/>
      <c r="N89" s="70"/>
      <c r="O89" s="99"/>
      <c r="P89" s="99"/>
      <c r="Q89" s="72"/>
      <c r="R89" s="70"/>
      <c r="S89" s="73"/>
      <c r="T89" s="44"/>
    </row>
    <row r="90" spans="1:20" ht="17.25" customHeight="1" x14ac:dyDescent="0.35">
      <c r="A90" s="38"/>
      <c r="B90" s="60">
        <v>84</v>
      </c>
      <c r="C90" s="61" t="s">
        <v>126</v>
      </c>
      <c r="D90" s="62">
        <v>10</v>
      </c>
      <c r="E90" s="63" t="s">
        <v>25</v>
      </c>
      <c r="F90" s="64" t="s">
        <v>127</v>
      </c>
      <c r="G90" s="65">
        <f t="shared" si="14"/>
        <v>30</v>
      </c>
      <c r="H90" s="1">
        <v>3</v>
      </c>
      <c r="I90" s="178"/>
      <c r="J90" s="67">
        <f t="shared" si="17"/>
        <v>0</v>
      </c>
      <c r="K90" s="68" t="str">
        <f t="shared" si="18"/>
        <v xml:space="preserve"> </v>
      </c>
      <c r="L90" s="98"/>
      <c r="M90" s="135"/>
      <c r="N90" s="70"/>
      <c r="O90" s="99"/>
      <c r="P90" s="99"/>
      <c r="Q90" s="72"/>
      <c r="R90" s="70"/>
      <c r="S90" s="73"/>
      <c r="T90" s="44"/>
    </row>
    <row r="91" spans="1:20" ht="17.25" customHeight="1" x14ac:dyDescent="0.35">
      <c r="A91" s="38"/>
      <c r="B91" s="60">
        <v>85</v>
      </c>
      <c r="C91" s="61" t="s">
        <v>217</v>
      </c>
      <c r="D91" s="62">
        <v>30</v>
      </c>
      <c r="E91" s="63" t="s">
        <v>25</v>
      </c>
      <c r="F91" s="64" t="s">
        <v>104</v>
      </c>
      <c r="G91" s="65">
        <f t="shared" si="14"/>
        <v>450</v>
      </c>
      <c r="H91" s="1">
        <v>15</v>
      </c>
      <c r="I91" s="178"/>
      <c r="J91" s="67">
        <f t="shared" si="17"/>
        <v>0</v>
      </c>
      <c r="K91" s="68" t="str">
        <f t="shared" si="18"/>
        <v xml:space="preserve"> </v>
      </c>
      <c r="L91" s="98"/>
      <c r="M91" s="135"/>
      <c r="N91" s="70"/>
      <c r="O91" s="99"/>
      <c r="P91" s="99"/>
      <c r="Q91" s="72"/>
      <c r="R91" s="70"/>
      <c r="S91" s="73"/>
      <c r="T91" s="44"/>
    </row>
    <row r="92" spans="1:20" ht="17.25" customHeight="1" x14ac:dyDescent="0.35">
      <c r="A92" s="38"/>
      <c r="B92" s="60">
        <v>86</v>
      </c>
      <c r="C92" s="61" t="s">
        <v>105</v>
      </c>
      <c r="D92" s="62">
        <v>2</v>
      </c>
      <c r="E92" s="63" t="s">
        <v>42</v>
      </c>
      <c r="F92" s="64" t="s">
        <v>106</v>
      </c>
      <c r="G92" s="65">
        <f t="shared" si="14"/>
        <v>90</v>
      </c>
      <c r="H92" s="1">
        <v>45</v>
      </c>
      <c r="I92" s="178"/>
      <c r="J92" s="67">
        <f t="shared" si="17"/>
        <v>0</v>
      </c>
      <c r="K92" s="68" t="str">
        <f t="shared" si="18"/>
        <v xml:space="preserve"> </v>
      </c>
      <c r="L92" s="98"/>
      <c r="M92" s="135"/>
      <c r="N92" s="70"/>
      <c r="O92" s="99"/>
      <c r="P92" s="99"/>
      <c r="Q92" s="72"/>
      <c r="R92" s="70"/>
      <c r="S92" s="73"/>
      <c r="T92" s="44"/>
    </row>
    <row r="93" spans="1:20" ht="37.5" customHeight="1" x14ac:dyDescent="0.35">
      <c r="A93" s="38"/>
      <c r="B93" s="60">
        <v>87</v>
      </c>
      <c r="C93" s="61" t="s">
        <v>128</v>
      </c>
      <c r="D93" s="62">
        <v>4</v>
      </c>
      <c r="E93" s="63" t="s">
        <v>42</v>
      </c>
      <c r="F93" s="64" t="s">
        <v>129</v>
      </c>
      <c r="G93" s="65">
        <f t="shared" si="14"/>
        <v>240</v>
      </c>
      <c r="H93" s="1">
        <v>60</v>
      </c>
      <c r="I93" s="178"/>
      <c r="J93" s="67">
        <f t="shared" si="17"/>
        <v>0</v>
      </c>
      <c r="K93" s="68" t="str">
        <f t="shared" si="18"/>
        <v xml:space="preserve"> </v>
      </c>
      <c r="L93" s="98"/>
      <c r="M93" s="135"/>
      <c r="N93" s="70"/>
      <c r="O93" s="99"/>
      <c r="P93" s="99"/>
      <c r="Q93" s="72"/>
      <c r="R93" s="70"/>
      <c r="S93" s="73"/>
      <c r="T93" s="44"/>
    </row>
    <row r="94" spans="1:20" ht="37.5" customHeight="1" x14ac:dyDescent="0.35">
      <c r="A94" s="38"/>
      <c r="B94" s="60">
        <v>88</v>
      </c>
      <c r="C94" s="61" t="s">
        <v>76</v>
      </c>
      <c r="D94" s="62">
        <v>4</v>
      </c>
      <c r="E94" s="63" t="s">
        <v>42</v>
      </c>
      <c r="F94" s="64" t="s">
        <v>77</v>
      </c>
      <c r="G94" s="65">
        <f t="shared" si="14"/>
        <v>220</v>
      </c>
      <c r="H94" s="1">
        <v>55</v>
      </c>
      <c r="I94" s="178"/>
      <c r="J94" s="67">
        <f t="shared" si="17"/>
        <v>0</v>
      </c>
      <c r="K94" s="68" t="str">
        <f t="shared" si="18"/>
        <v xml:space="preserve"> </v>
      </c>
      <c r="L94" s="98"/>
      <c r="M94" s="135"/>
      <c r="N94" s="70"/>
      <c r="O94" s="99"/>
      <c r="P94" s="99"/>
      <c r="Q94" s="72"/>
      <c r="R94" s="70"/>
      <c r="S94" s="73"/>
      <c r="T94" s="44"/>
    </row>
    <row r="95" spans="1:20" ht="21" customHeight="1" x14ac:dyDescent="0.35">
      <c r="A95" s="38"/>
      <c r="B95" s="60">
        <v>89</v>
      </c>
      <c r="C95" s="61" t="s">
        <v>41</v>
      </c>
      <c r="D95" s="62">
        <v>10</v>
      </c>
      <c r="E95" s="63" t="s">
        <v>42</v>
      </c>
      <c r="F95" s="64" t="s">
        <v>43</v>
      </c>
      <c r="G95" s="65">
        <f t="shared" si="14"/>
        <v>700</v>
      </c>
      <c r="H95" s="1">
        <v>70</v>
      </c>
      <c r="I95" s="178"/>
      <c r="J95" s="67">
        <f t="shared" si="17"/>
        <v>0</v>
      </c>
      <c r="K95" s="68" t="str">
        <f t="shared" si="18"/>
        <v xml:space="preserve"> </v>
      </c>
      <c r="L95" s="98"/>
      <c r="M95" s="135"/>
      <c r="N95" s="70"/>
      <c r="O95" s="99"/>
      <c r="P95" s="99"/>
      <c r="Q95" s="72"/>
      <c r="R95" s="70"/>
      <c r="S95" s="73"/>
      <c r="T95" s="44"/>
    </row>
    <row r="96" spans="1:20" ht="17.25" customHeight="1" x14ac:dyDescent="0.35">
      <c r="A96" s="38"/>
      <c r="B96" s="60">
        <v>90</v>
      </c>
      <c r="C96" s="61" t="s">
        <v>78</v>
      </c>
      <c r="D96" s="62">
        <v>2</v>
      </c>
      <c r="E96" s="63" t="s">
        <v>42</v>
      </c>
      <c r="F96" s="64" t="s">
        <v>79</v>
      </c>
      <c r="G96" s="65">
        <f t="shared" si="14"/>
        <v>108</v>
      </c>
      <c r="H96" s="1">
        <v>54</v>
      </c>
      <c r="I96" s="178"/>
      <c r="J96" s="67">
        <f t="shared" si="17"/>
        <v>0</v>
      </c>
      <c r="K96" s="68" t="str">
        <f t="shared" si="18"/>
        <v xml:space="preserve"> </v>
      </c>
      <c r="L96" s="98"/>
      <c r="M96" s="135"/>
      <c r="N96" s="70"/>
      <c r="O96" s="99"/>
      <c r="P96" s="99"/>
      <c r="Q96" s="72"/>
      <c r="R96" s="70"/>
      <c r="S96" s="73"/>
      <c r="T96" s="44"/>
    </row>
    <row r="97" spans="1:20" ht="17.25" customHeight="1" x14ac:dyDescent="0.35">
      <c r="A97" s="38"/>
      <c r="B97" s="60">
        <v>91</v>
      </c>
      <c r="C97" s="61" t="s">
        <v>130</v>
      </c>
      <c r="D97" s="62">
        <v>2</v>
      </c>
      <c r="E97" s="63" t="s">
        <v>42</v>
      </c>
      <c r="F97" s="64" t="s">
        <v>131</v>
      </c>
      <c r="G97" s="65">
        <f t="shared" si="14"/>
        <v>144</v>
      </c>
      <c r="H97" s="1">
        <v>72</v>
      </c>
      <c r="I97" s="178"/>
      <c r="J97" s="67">
        <f t="shared" si="17"/>
        <v>0</v>
      </c>
      <c r="K97" s="68" t="str">
        <f t="shared" si="18"/>
        <v xml:space="preserve"> </v>
      </c>
      <c r="L97" s="98"/>
      <c r="M97" s="135"/>
      <c r="N97" s="70"/>
      <c r="O97" s="99"/>
      <c r="P97" s="99"/>
      <c r="Q97" s="72"/>
      <c r="R97" s="70"/>
      <c r="S97" s="73"/>
      <c r="T97" s="44"/>
    </row>
    <row r="98" spans="1:20" ht="17.25" customHeight="1" x14ac:dyDescent="0.35">
      <c r="A98" s="38"/>
      <c r="B98" s="60">
        <v>92</v>
      </c>
      <c r="C98" s="61" t="s">
        <v>132</v>
      </c>
      <c r="D98" s="62">
        <v>4</v>
      </c>
      <c r="E98" s="63" t="s">
        <v>28</v>
      </c>
      <c r="F98" s="64" t="s">
        <v>133</v>
      </c>
      <c r="G98" s="65">
        <f t="shared" si="14"/>
        <v>200</v>
      </c>
      <c r="H98" s="1">
        <v>50</v>
      </c>
      <c r="I98" s="178"/>
      <c r="J98" s="67">
        <f t="shared" si="17"/>
        <v>0</v>
      </c>
      <c r="K98" s="68" t="str">
        <f t="shared" si="18"/>
        <v xml:space="preserve"> </v>
      </c>
      <c r="L98" s="98"/>
      <c r="M98" s="135"/>
      <c r="N98" s="70"/>
      <c r="O98" s="99"/>
      <c r="P98" s="99"/>
      <c r="Q98" s="72"/>
      <c r="R98" s="70"/>
      <c r="S98" s="73"/>
      <c r="T98" s="44"/>
    </row>
    <row r="99" spans="1:20" ht="17.25" customHeight="1" x14ac:dyDescent="0.35">
      <c r="A99" s="38"/>
      <c r="B99" s="60">
        <v>93</v>
      </c>
      <c r="C99" s="61" t="s">
        <v>52</v>
      </c>
      <c r="D99" s="62">
        <v>1</v>
      </c>
      <c r="E99" s="63" t="s">
        <v>25</v>
      </c>
      <c r="F99" s="64" t="s">
        <v>53</v>
      </c>
      <c r="G99" s="65">
        <f t="shared" si="14"/>
        <v>135</v>
      </c>
      <c r="H99" s="1">
        <v>135</v>
      </c>
      <c r="I99" s="178"/>
      <c r="J99" s="67">
        <f t="shared" si="17"/>
        <v>0</v>
      </c>
      <c r="K99" s="68" t="str">
        <f t="shared" si="18"/>
        <v xml:space="preserve"> </v>
      </c>
      <c r="L99" s="98"/>
      <c r="M99" s="135"/>
      <c r="N99" s="70"/>
      <c r="O99" s="99"/>
      <c r="P99" s="99"/>
      <c r="Q99" s="72"/>
      <c r="R99" s="70"/>
      <c r="S99" s="73"/>
      <c r="T99" s="44"/>
    </row>
    <row r="100" spans="1:20" ht="17.25" customHeight="1" x14ac:dyDescent="0.35">
      <c r="A100" s="38"/>
      <c r="B100" s="60">
        <v>94</v>
      </c>
      <c r="C100" s="61" t="s">
        <v>109</v>
      </c>
      <c r="D100" s="62">
        <v>15</v>
      </c>
      <c r="E100" s="63" t="s">
        <v>28</v>
      </c>
      <c r="F100" s="64" t="s">
        <v>81</v>
      </c>
      <c r="G100" s="65">
        <f t="shared" si="14"/>
        <v>195</v>
      </c>
      <c r="H100" s="1">
        <v>13</v>
      </c>
      <c r="I100" s="178"/>
      <c r="J100" s="67">
        <f t="shared" si="17"/>
        <v>0</v>
      </c>
      <c r="K100" s="68" t="str">
        <f t="shared" si="18"/>
        <v xml:space="preserve"> </v>
      </c>
      <c r="L100" s="98"/>
      <c r="M100" s="135"/>
      <c r="N100" s="70"/>
      <c r="O100" s="99"/>
      <c r="P100" s="99"/>
      <c r="Q100" s="72"/>
      <c r="R100" s="70"/>
      <c r="S100" s="73"/>
      <c r="T100" s="44"/>
    </row>
    <row r="101" spans="1:20" ht="17.25" customHeight="1" x14ac:dyDescent="0.35">
      <c r="A101" s="38"/>
      <c r="B101" s="60">
        <v>95</v>
      </c>
      <c r="C101" s="61" t="s">
        <v>82</v>
      </c>
      <c r="D101" s="62">
        <v>10</v>
      </c>
      <c r="E101" s="63" t="s">
        <v>28</v>
      </c>
      <c r="F101" s="64" t="s">
        <v>83</v>
      </c>
      <c r="G101" s="65">
        <f t="shared" si="14"/>
        <v>90</v>
      </c>
      <c r="H101" s="1">
        <v>9</v>
      </c>
      <c r="I101" s="178"/>
      <c r="J101" s="67">
        <f t="shared" si="17"/>
        <v>0</v>
      </c>
      <c r="K101" s="68" t="str">
        <f t="shared" si="18"/>
        <v xml:space="preserve"> </v>
      </c>
      <c r="L101" s="98"/>
      <c r="M101" s="135"/>
      <c r="N101" s="70"/>
      <c r="O101" s="99"/>
      <c r="P101" s="99"/>
      <c r="Q101" s="72"/>
      <c r="R101" s="70"/>
      <c r="S101" s="73"/>
      <c r="T101" s="44"/>
    </row>
    <row r="102" spans="1:20" ht="17.25" customHeight="1" x14ac:dyDescent="0.35">
      <c r="A102" s="38"/>
      <c r="B102" s="60">
        <v>96</v>
      </c>
      <c r="C102" s="61" t="s">
        <v>134</v>
      </c>
      <c r="D102" s="62">
        <v>2</v>
      </c>
      <c r="E102" s="63" t="s">
        <v>28</v>
      </c>
      <c r="F102" s="64" t="s">
        <v>135</v>
      </c>
      <c r="G102" s="65">
        <f t="shared" si="14"/>
        <v>40</v>
      </c>
      <c r="H102" s="1">
        <v>20</v>
      </c>
      <c r="I102" s="178"/>
      <c r="J102" s="67">
        <f t="shared" si="17"/>
        <v>0</v>
      </c>
      <c r="K102" s="68" t="str">
        <f t="shared" si="18"/>
        <v xml:space="preserve"> </v>
      </c>
      <c r="L102" s="98"/>
      <c r="M102" s="135"/>
      <c r="N102" s="70"/>
      <c r="O102" s="99"/>
      <c r="P102" s="99"/>
      <c r="Q102" s="72"/>
      <c r="R102" s="70"/>
      <c r="S102" s="73"/>
      <c r="T102" s="44"/>
    </row>
    <row r="103" spans="1:20" ht="17.25" customHeight="1" x14ac:dyDescent="0.35">
      <c r="A103" s="38"/>
      <c r="B103" s="74">
        <v>97</v>
      </c>
      <c r="C103" s="75" t="s">
        <v>136</v>
      </c>
      <c r="D103" s="76">
        <v>2</v>
      </c>
      <c r="E103" s="77" t="s">
        <v>28</v>
      </c>
      <c r="F103" s="78" t="s">
        <v>137</v>
      </c>
      <c r="G103" s="65">
        <f t="shared" si="14"/>
        <v>40</v>
      </c>
      <c r="H103" s="2">
        <v>20</v>
      </c>
      <c r="I103" s="179"/>
      <c r="J103" s="67">
        <f t="shared" ref="J103:J105" si="19">D103*I103</f>
        <v>0</v>
      </c>
      <c r="K103" s="68" t="str">
        <f t="shared" ref="K103:K105" si="20">IF(ISNUMBER(I103), IF(I103&gt;H103,"NEVYHOVUJE","VYHOVUJE")," ")</f>
        <v xml:space="preserve"> </v>
      </c>
      <c r="L103" s="98"/>
      <c r="M103" s="135"/>
      <c r="N103" s="70"/>
      <c r="O103" s="99"/>
      <c r="P103" s="99"/>
      <c r="Q103" s="72"/>
      <c r="R103" s="70"/>
      <c r="S103" s="73"/>
      <c r="T103" s="44"/>
    </row>
    <row r="104" spans="1:20" ht="17.25" customHeight="1" x14ac:dyDescent="0.35">
      <c r="A104" s="38"/>
      <c r="B104" s="74">
        <v>98</v>
      </c>
      <c r="C104" s="75" t="s">
        <v>84</v>
      </c>
      <c r="D104" s="76">
        <v>2</v>
      </c>
      <c r="E104" s="77" t="s">
        <v>28</v>
      </c>
      <c r="F104" s="78" t="s">
        <v>85</v>
      </c>
      <c r="G104" s="65">
        <f t="shared" si="14"/>
        <v>46</v>
      </c>
      <c r="H104" s="2">
        <v>23</v>
      </c>
      <c r="I104" s="179"/>
      <c r="J104" s="67">
        <f t="shared" si="19"/>
        <v>0</v>
      </c>
      <c r="K104" s="68" t="str">
        <f t="shared" si="20"/>
        <v xml:space="preserve"> </v>
      </c>
      <c r="L104" s="98"/>
      <c r="M104" s="135"/>
      <c r="N104" s="70"/>
      <c r="O104" s="99"/>
      <c r="P104" s="99"/>
      <c r="Q104" s="72"/>
      <c r="R104" s="70"/>
      <c r="S104" s="73"/>
      <c r="T104" s="44"/>
    </row>
    <row r="105" spans="1:20" ht="17.25" customHeight="1" x14ac:dyDescent="0.35">
      <c r="A105" s="38"/>
      <c r="B105" s="74">
        <v>99</v>
      </c>
      <c r="C105" s="75" t="s">
        <v>138</v>
      </c>
      <c r="D105" s="76">
        <v>2</v>
      </c>
      <c r="E105" s="77" t="s">
        <v>28</v>
      </c>
      <c r="F105" s="78" t="s">
        <v>139</v>
      </c>
      <c r="G105" s="65">
        <f t="shared" si="14"/>
        <v>26</v>
      </c>
      <c r="H105" s="2">
        <v>13</v>
      </c>
      <c r="I105" s="179"/>
      <c r="J105" s="67">
        <f t="shared" si="19"/>
        <v>0</v>
      </c>
      <c r="K105" s="68" t="str">
        <f t="shared" si="20"/>
        <v xml:space="preserve"> </v>
      </c>
      <c r="L105" s="98"/>
      <c r="M105" s="135"/>
      <c r="N105" s="70"/>
      <c r="O105" s="99"/>
      <c r="P105" s="99"/>
      <c r="Q105" s="72"/>
      <c r="R105" s="70"/>
      <c r="S105" s="73"/>
      <c r="T105" s="44"/>
    </row>
    <row r="106" spans="1:20" ht="38.25" customHeight="1" x14ac:dyDescent="0.35">
      <c r="A106" s="38"/>
      <c r="B106" s="74">
        <v>100</v>
      </c>
      <c r="C106" s="75" t="s">
        <v>140</v>
      </c>
      <c r="D106" s="76">
        <v>2</v>
      </c>
      <c r="E106" s="77" t="s">
        <v>25</v>
      </c>
      <c r="F106" s="78" t="s">
        <v>141</v>
      </c>
      <c r="G106" s="65">
        <f t="shared" si="14"/>
        <v>84</v>
      </c>
      <c r="H106" s="2">
        <v>42</v>
      </c>
      <c r="I106" s="179"/>
      <c r="J106" s="67">
        <f t="shared" ref="J106:J144" si="21">D106*I106</f>
        <v>0</v>
      </c>
      <c r="K106" s="68" t="str">
        <f t="shared" ref="K106:K144" si="22">IF(ISNUMBER(I106), IF(I106&gt;H106,"NEVYHOVUJE","VYHOVUJE")," ")</f>
        <v xml:space="preserve"> </v>
      </c>
      <c r="L106" s="98"/>
      <c r="M106" s="135"/>
      <c r="N106" s="70"/>
      <c r="O106" s="99"/>
      <c r="P106" s="99"/>
      <c r="Q106" s="72"/>
      <c r="R106" s="70"/>
      <c r="S106" s="73"/>
      <c r="T106" s="44"/>
    </row>
    <row r="107" spans="1:20" ht="36.75" customHeight="1" x14ac:dyDescent="0.35">
      <c r="A107" s="38"/>
      <c r="B107" s="74">
        <v>101</v>
      </c>
      <c r="C107" s="75" t="s">
        <v>142</v>
      </c>
      <c r="D107" s="76">
        <v>2</v>
      </c>
      <c r="E107" s="77" t="s">
        <v>25</v>
      </c>
      <c r="F107" s="78" t="s">
        <v>143</v>
      </c>
      <c r="G107" s="65">
        <f t="shared" si="14"/>
        <v>130</v>
      </c>
      <c r="H107" s="2">
        <v>65</v>
      </c>
      <c r="I107" s="179"/>
      <c r="J107" s="67">
        <f t="shared" si="21"/>
        <v>0</v>
      </c>
      <c r="K107" s="68" t="str">
        <f t="shared" si="22"/>
        <v xml:space="preserve"> </v>
      </c>
      <c r="L107" s="98"/>
      <c r="M107" s="135"/>
      <c r="N107" s="70"/>
      <c r="O107" s="99"/>
      <c r="P107" s="99"/>
      <c r="Q107" s="72"/>
      <c r="R107" s="70"/>
      <c r="S107" s="73"/>
      <c r="T107" s="44"/>
    </row>
    <row r="108" spans="1:20" ht="17.25" customHeight="1" x14ac:dyDescent="0.35">
      <c r="A108" s="38"/>
      <c r="B108" s="74">
        <v>102</v>
      </c>
      <c r="C108" s="75" t="s">
        <v>144</v>
      </c>
      <c r="D108" s="76">
        <v>1</v>
      </c>
      <c r="E108" s="77" t="s">
        <v>25</v>
      </c>
      <c r="F108" s="78" t="s">
        <v>145</v>
      </c>
      <c r="G108" s="65">
        <f t="shared" si="14"/>
        <v>80</v>
      </c>
      <c r="H108" s="2">
        <v>80</v>
      </c>
      <c r="I108" s="179"/>
      <c r="J108" s="67">
        <f t="shared" si="21"/>
        <v>0</v>
      </c>
      <c r="K108" s="68" t="str">
        <f t="shared" si="22"/>
        <v xml:space="preserve"> </v>
      </c>
      <c r="L108" s="98"/>
      <c r="M108" s="135"/>
      <c r="N108" s="70"/>
      <c r="O108" s="99"/>
      <c r="P108" s="99"/>
      <c r="Q108" s="72"/>
      <c r="R108" s="70"/>
      <c r="S108" s="73"/>
      <c r="T108" s="44"/>
    </row>
    <row r="109" spans="1:20" ht="17.25" customHeight="1" x14ac:dyDescent="0.35">
      <c r="A109" s="38"/>
      <c r="B109" s="74">
        <v>103</v>
      </c>
      <c r="C109" s="75" t="s">
        <v>146</v>
      </c>
      <c r="D109" s="76">
        <v>2</v>
      </c>
      <c r="E109" s="77" t="s">
        <v>25</v>
      </c>
      <c r="F109" s="78" t="s">
        <v>147</v>
      </c>
      <c r="G109" s="65">
        <f t="shared" si="14"/>
        <v>22</v>
      </c>
      <c r="H109" s="2">
        <v>11</v>
      </c>
      <c r="I109" s="179"/>
      <c r="J109" s="67">
        <f t="shared" si="21"/>
        <v>0</v>
      </c>
      <c r="K109" s="68" t="str">
        <f t="shared" si="22"/>
        <v xml:space="preserve"> </v>
      </c>
      <c r="L109" s="98"/>
      <c r="M109" s="135"/>
      <c r="N109" s="70"/>
      <c r="O109" s="99"/>
      <c r="P109" s="99"/>
      <c r="Q109" s="72"/>
      <c r="R109" s="70"/>
      <c r="S109" s="73"/>
      <c r="T109" s="44"/>
    </row>
    <row r="110" spans="1:20" ht="17.25" customHeight="1" x14ac:dyDescent="0.35">
      <c r="A110" s="38"/>
      <c r="B110" s="74">
        <v>104</v>
      </c>
      <c r="C110" s="75" t="s">
        <v>148</v>
      </c>
      <c r="D110" s="76">
        <v>2</v>
      </c>
      <c r="E110" s="77" t="s">
        <v>25</v>
      </c>
      <c r="F110" s="78" t="s">
        <v>147</v>
      </c>
      <c r="G110" s="65">
        <f t="shared" si="14"/>
        <v>26</v>
      </c>
      <c r="H110" s="2">
        <v>13</v>
      </c>
      <c r="I110" s="179"/>
      <c r="J110" s="67">
        <f t="shared" si="21"/>
        <v>0</v>
      </c>
      <c r="K110" s="68" t="str">
        <f t="shared" si="22"/>
        <v xml:space="preserve"> </v>
      </c>
      <c r="L110" s="98"/>
      <c r="M110" s="135"/>
      <c r="N110" s="70"/>
      <c r="O110" s="99"/>
      <c r="P110" s="99"/>
      <c r="Q110" s="72"/>
      <c r="R110" s="70"/>
      <c r="S110" s="73"/>
      <c r="T110" s="44"/>
    </row>
    <row r="111" spans="1:20" ht="17.25" customHeight="1" x14ac:dyDescent="0.35">
      <c r="A111" s="38"/>
      <c r="B111" s="74">
        <v>105</v>
      </c>
      <c r="C111" s="75" t="s">
        <v>149</v>
      </c>
      <c r="D111" s="76">
        <v>1</v>
      </c>
      <c r="E111" s="77" t="s">
        <v>25</v>
      </c>
      <c r="F111" s="78" t="s">
        <v>147</v>
      </c>
      <c r="G111" s="65">
        <f t="shared" si="14"/>
        <v>18</v>
      </c>
      <c r="H111" s="2">
        <v>18</v>
      </c>
      <c r="I111" s="179"/>
      <c r="J111" s="67">
        <f t="shared" si="21"/>
        <v>0</v>
      </c>
      <c r="K111" s="68" t="str">
        <f t="shared" si="22"/>
        <v xml:space="preserve"> </v>
      </c>
      <c r="L111" s="98"/>
      <c r="M111" s="135"/>
      <c r="N111" s="70"/>
      <c r="O111" s="99"/>
      <c r="P111" s="99"/>
      <c r="Q111" s="72"/>
      <c r="R111" s="70"/>
      <c r="S111" s="73"/>
      <c r="T111" s="44"/>
    </row>
    <row r="112" spans="1:20" ht="17.25" customHeight="1" thickBot="1" x14ac:dyDescent="0.4">
      <c r="A112" s="38"/>
      <c r="B112" s="74">
        <v>106</v>
      </c>
      <c r="C112" s="75" t="s">
        <v>150</v>
      </c>
      <c r="D112" s="76">
        <v>2</v>
      </c>
      <c r="E112" s="77" t="s">
        <v>25</v>
      </c>
      <c r="F112" s="78" t="s">
        <v>151</v>
      </c>
      <c r="G112" s="79">
        <f t="shared" si="14"/>
        <v>34</v>
      </c>
      <c r="H112" s="2">
        <v>17</v>
      </c>
      <c r="I112" s="179"/>
      <c r="J112" s="81">
        <f t="shared" si="21"/>
        <v>0</v>
      </c>
      <c r="K112" s="82" t="str">
        <f t="shared" si="22"/>
        <v xml:space="preserve"> </v>
      </c>
      <c r="L112" s="98"/>
      <c r="M112" s="135"/>
      <c r="N112" s="70"/>
      <c r="O112" s="99"/>
      <c r="P112" s="99"/>
      <c r="Q112" s="72"/>
      <c r="R112" s="70"/>
      <c r="S112" s="73"/>
      <c r="T112" s="44"/>
    </row>
    <row r="113" spans="1:20" ht="38.25" customHeight="1" x14ac:dyDescent="0.35">
      <c r="A113" s="38"/>
      <c r="B113" s="137">
        <v>107</v>
      </c>
      <c r="C113" s="138" t="s">
        <v>152</v>
      </c>
      <c r="D113" s="139">
        <v>20</v>
      </c>
      <c r="E113" s="140" t="s">
        <v>25</v>
      </c>
      <c r="F113" s="141" t="s">
        <v>153</v>
      </c>
      <c r="G113" s="88">
        <f t="shared" si="14"/>
        <v>500</v>
      </c>
      <c r="H113" s="8">
        <v>25</v>
      </c>
      <c r="I113" s="183"/>
      <c r="J113" s="90">
        <f t="shared" si="21"/>
        <v>0</v>
      </c>
      <c r="K113" s="91" t="str">
        <f t="shared" si="22"/>
        <v xml:space="preserve"> </v>
      </c>
      <c r="L113" s="92" t="s">
        <v>24</v>
      </c>
      <c r="M113" s="133"/>
      <c r="N113" s="93"/>
      <c r="O113" s="92" t="s">
        <v>189</v>
      </c>
      <c r="P113" s="92" t="s">
        <v>190</v>
      </c>
      <c r="Q113" s="94">
        <v>21</v>
      </c>
      <c r="R113" s="93"/>
      <c r="S113" s="95" t="s">
        <v>10</v>
      </c>
      <c r="T113" s="44"/>
    </row>
    <row r="114" spans="1:20" ht="38.25" customHeight="1" x14ac:dyDescent="0.35">
      <c r="A114" s="38"/>
      <c r="B114" s="74">
        <v>108</v>
      </c>
      <c r="C114" s="75" t="s">
        <v>154</v>
      </c>
      <c r="D114" s="76">
        <v>40</v>
      </c>
      <c r="E114" s="77" t="s">
        <v>25</v>
      </c>
      <c r="F114" s="78" t="s">
        <v>155</v>
      </c>
      <c r="G114" s="65">
        <f t="shared" si="14"/>
        <v>1880</v>
      </c>
      <c r="H114" s="2">
        <v>47</v>
      </c>
      <c r="I114" s="179"/>
      <c r="J114" s="67">
        <f t="shared" si="21"/>
        <v>0</v>
      </c>
      <c r="K114" s="68" t="str">
        <f t="shared" si="22"/>
        <v xml:space="preserve"> </v>
      </c>
      <c r="L114" s="98"/>
      <c r="M114" s="135"/>
      <c r="N114" s="70"/>
      <c r="O114" s="99"/>
      <c r="P114" s="99"/>
      <c r="Q114" s="72"/>
      <c r="R114" s="70"/>
      <c r="S114" s="73"/>
      <c r="T114" s="44"/>
    </row>
    <row r="115" spans="1:20" ht="17.25" customHeight="1" x14ac:dyDescent="0.35">
      <c r="A115" s="38"/>
      <c r="B115" s="74">
        <v>109</v>
      </c>
      <c r="C115" s="75" t="s">
        <v>93</v>
      </c>
      <c r="D115" s="76">
        <v>9</v>
      </c>
      <c r="E115" s="77" t="s">
        <v>28</v>
      </c>
      <c r="F115" s="78" t="s">
        <v>94</v>
      </c>
      <c r="G115" s="65">
        <f t="shared" si="14"/>
        <v>252</v>
      </c>
      <c r="H115" s="2">
        <v>28</v>
      </c>
      <c r="I115" s="179"/>
      <c r="J115" s="67">
        <f t="shared" si="21"/>
        <v>0</v>
      </c>
      <c r="K115" s="68" t="str">
        <f t="shared" si="22"/>
        <v xml:space="preserve"> </v>
      </c>
      <c r="L115" s="98"/>
      <c r="M115" s="135"/>
      <c r="N115" s="70"/>
      <c r="O115" s="99"/>
      <c r="P115" s="99"/>
      <c r="Q115" s="72"/>
      <c r="R115" s="70"/>
      <c r="S115" s="73"/>
      <c r="T115" s="44"/>
    </row>
    <row r="116" spans="1:20" ht="17.25" customHeight="1" x14ac:dyDescent="0.35">
      <c r="A116" s="38"/>
      <c r="B116" s="74">
        <v>110</v>
      </c>
      <c r="C116" s="75" t="s">
        <v>218</v>
      </c>
      <c r="D116" s="76">
        <v>15</v>
      </c>
      <c r="E116" s="77" t="s">
        <v>25</v>
      </c>
      <c r="F116" s="78" t="s">
        <v>39</v>
      </c>
      <c r="G116" s="65">
        <f t="shared" si="14"/>
        <v>45</v>
      </c>
      <c r="H116" s="2">
        <v>3</v>
      </c>
      <c r="I116" s="179"/>
      <c r="J116" s="67">
        <f t="shared" si="21"/>
        <v>0</v>
      </c>
      <c r="K116" s="68" t="str">
        <f t="shared" si="22"/>
        <v xml:space="preserve"> </v>
      </c>
      <c r="L116" s="98"/>
      <c r="M116" s="135"/>
      <c r="N116" s="70"/>
      <c r="O116" s="99"/>
      <c r="P116" s="99"/>
      <c r="Q116" s="72"/>
      <c r="R116" s="70"/>
      <c r="S116" s="73"/>
      <c r="T116" s="44"/>
    </row>
    <row r="117" spans="1:20" ht="39" customHeight="1" x14ac:dyDescent="0.35">
      <c r="A117" s="38"/>
      <c r="B117" s="74">
        <v>111</v>
      </c>
      <c r="C117" s="75" t="s">
        <v>156</v>
      </c>
      <c r="D117" s="76">
        <v>6</v>
      </c>
      <c r="E117" s="77" t="s">
        <v>25</v>
      </c>
      <c r="F117" s="78" t="s">
        <v>157</v>
      </c>
      <c r="G117" s="65">
        <f t="shared" si="14"/>
        <v>66</v>
      </c>
      <c r="H117" s="2">
        <v>11</v>
      </c>
      <c r="I117" s="179"/>
      <c r="J117" s="67">
        <f t="shared" si="21"/>
        <v>0</v>
      </c>
      <c r="K117" s="68" t="str">
        <f t="shared" si="22"/>
        <v xml:space="preserve"> </v>
      </c>
      <c r="L117" s="98"/>
      <c r="M117" s="135"/>
      <c r="N117" s="70"/>
      <c r="O117" s="99"/>
      <c r="P117" s="99"/>
      <c r="Q117" s="72"/>
      <c r="R117" s="70"/>
      <c r="S117" s="73"/>
      <c r="T117" s="44"/>
    </row>
    <row r="118" spans="1:20" ht="17.25" customHeight="1" x14ac:dyDescent="0.35">
      <c r="A118" s="38"/>
      <c r="B118" s="74">
        <v>112</v>
      </c>
      <c r="C118" s="75" t="s">
        <v>219</v>
      </c>
      <c r="D118" s="76">
        <v>6</v>
      </c>
      <c r="E118" s="77" t="s">
        <v>158</v>
      </c>
      <c r="F118" s="78" t="s">
        <v>159</v>
      </c>
      <c r="G118" s="65">
        <f t="shared" si="14"/>
        <v>84</v>
      </c>
      <c r="H118" s="2">
        <v>14</v>
      </c>
      <c r="I118" s="179"/>
      <c r="J118" s="67">
        <f t="shared" si="21"/>
        <v>0</v>
      </c>
      <c r="K118" s="68" t="str">
        <f t="shared" si="22"/>
        <v xml:space="preserve"> </v>
      </c>
      <c r="L118" s="98"/>
      <c r="M118" s="135"/>
      <c r="N118" s="70"/>
      <c r="O118" s="99"/>
      <c r="P118" s="99"/>
      <c r="Q118" s="72"/>
      <c r="R118" s="70"/>
      <c r="S118" s="73"/>
      <c r="T118" s="44"/>
    </row>
    <row r="119" spans="1:20" ht="17.25" customHeight="1" x14ac:dyDescent="0.35">
      <c r="A119" s="38"/>
      <c r="B119" s="74">
        <v>113</v>
      </c>
      <c r="C119" s="75" t="s">
        <v>220</v>
      </c>
      <c r="D119" s="76">
        <v>3</v>
      </c>
      <c r="E119" s="77" t="s">
        <v>25</v>
      </c>
      <c r="F119" s="78" t="s">
        <v>160</v>
      </c>
      <c r="G119" s="65">
        <f t="shared" si="14"/>
        <v>54</v>
      </c>
      <c r="H119" s="2">
        <v>18</v>
      </c>
      <c r="I119" s="179"/>
      <c r="J119" s="67">
        <f t="shared" si="21"/>
        <v>0</v>
      </c>
      <c r="K119" s="68" t="str">
        <f t="shared" si="22"/>
        <v xml:space="preserve"> </v>
      </c>
      <c r="L119" s="98"/>
      <c r="M119" s="135"/>
      <c r="N119" s="70"/>
      <c r="O119" s="99"/>
      <c r="P119" s="99"/>
      <c r="Q119" s="72"/>
      <c r="R119" s="70"/>
      <c r="S119" s="73"/>
      <c r="T119" s="44"/>
    </row>
    <row r="120" spans="1:20" ht="36.5" customHeight="1" x14ac:dyDescent="0.35">
      <c r="A120" s="38"/>
      <c r="B120" s="74">
        <v>114</v>
      </c>
      <c r="C120" s="75" t="s">
        <v>161</v>
      </c>
      <c r="D120" s="76">
        <v>6</v>
      </c>
      <c r="E120" s="77" t="s">
        <v>25</v>
      </c>
      <c r="F120" s="78" t="s">
        <v>162</v>
      </c>
      <c r="G120" s="65">
        <f t="shared" si="14"/>
        <v>270</v>
      </c>
      <c r="H120" s="2">
        <v>45</v>
      </c>
      <c r="I120" s="179"/>
      <c r="J120" s="67">
        <f t="shared" si="21"/>
        <v>0</v>
      </c>
      <c r="K120" s="68" t="str">
        <f t="shared" si="22"/>
        <v xml:space="preserve"> </v>
      </c>
      <c r="L120" s="98"/>
      <c r="M120" s="135"/>
      <c r="N120" s="70"/>
      <c r="O120" s="99"/>
      <c r="P120" s="99"/>
      <c r="Q120" s="72"/>
      <c r="R120" s="70"/>
      <c r="S120" s="73"/>
      <c r="T120" s="44"/>
    </row>
    <row r="121" spans="1:20" ht="17.25" customHeight="1" x14ac:dyDescent="0.35">
      <c r="A121" s="38"/>
      <c r="B121" s="74">
        <v>115</v>
      </c>
      <c r="C121" s="75" t="s">
        <v>163</v>
      </c>
      <c r="D121" s="76">
        <v>2</v>
      </c>
      <c r="E121" s="77" t="s">
        <v>42</v>
      </c>
      <c r="F121" s="78" t="s">
        <v>164</v>
      </c>
      <c r="G121" s="65">
        <f t="shared" si="14"/>
        <v>476</v>
      </c>
      <c r="H121" s="2">
        <v>238</v>
      </c>
      <c r="I121" s="179"/>
      <c r="J121" s="67">
        <f t="shared" si="21"/>
        <v>0</v>
      </c>
      <c r="K121" s="68" t="str">
        <f t="shared" si="22"/>
        <v xml:space="preserve"> </v>
      </c>
      <c r="L121" s="98"/>
      <c r="M121" s="135"/>
      <c r="N121" s="70"/>
      <c r="O121" s="99"/>
      <c r="P121" s="99"/>
      <c r="Q121" s="72"/>
      <c r="R121" s="70"/>
      <c r="S121" s="73"/>
      <c r="T121" s="44"/>
    </row>
    <row r="122" spans="1:20" ht="24" customHeight="1" thickBot="1" x14ac:dyDescent="0.4">
      <c r="A122" s="38"/>
      <c r="B122" s="100">
        <v>116</v>
      </c>
      <c r="C122" s="101" t="s">
        <v>165</v>
      </c>
      <c r="D122" s="102">
        <v>4</v>
      </c>
      <c r="E122" s="103" t="s">
        <v>28</v>
      </c>
      <c r="F122" s="104" t="s">
        <v>81</v>
      </c>
      <c r="G122" s="105">
        <f t="shared" si="14"/>
        <v>320</v>
      </c>
      <c r="H122" s="6">
        <v>80</v>
      </c>
      <c r="I122" s="181"/>
      <c r="J122" s="107">
        <f t="shared" si="21"/>
        <v>0</v>
      </c>
      <c r="K122" s="108" t="str">
        <f t="shared" si="22"/>
        <v xml:space="preserve"> </v>
      </c>
      <c r="L122" s="109"/>
      <c r="M122" s="136"/>
      <c r="N122" s="110"/>
      <c r="O122" s="111"/>
      <c r="P122" s="111"/>
      <c r="Q122" s="112"/>
      <c r="R122" s="110"/>
      <c r="S122" s="113"/>
      <c r="T122" s="44"/>
    </row>
    <row r="123" spans="1:20" ht="41.25" customHeight="1" x14ac:dyDescent="0.35">
      <c r="A123" s="38"/>
      <c r="B123" s="142">
        <v>117</v>
      </c>
      <c r="C123" s="143" t="s">
        <v>166</v>
      </c>
      <c r="D123" s="144">
        <v>2</v>
      </c>
      <c r="E123" s="145" t="s">
        <v>25</v>
      </c>
      <c r="F123" s="146" t="s">
        <v>167</v>
      </c>
      <c r="G123" s="119">
        <f t="shared" si="14"/>
        <v>420</v>
      </c>
      <c r="H123" s="9">
        <v>210</v>
      </c>
      <c r="I123" s="184"/>
      <c r="J123" s="121">
        <f t="shared" si="21"/>
        <v>0</v>
      </c>
      <c r="K123" s="122" t="str">
        <f t="shared" si="22"/>
        <v xml:space="preserve"> </v>
      </c>
      <c r="L123" s="98" t="s">
        <v>24</v>
      </c>
      <c r="M123" s="135"/>
      <c r="N123" s="70"/>
      <c r="O123" s="98" t="s">
        <v>191</v>
      </c>
      <c r="P123" s="98" t="s">
        <v>192</v>
      </c>
      <c r="Q123" s="72">
        <v>21</v>
      </c>
      <c r="R123" s="70"/>
      <c r="S123" s="73" t="s">
        <v>10</v>
      </c>
      <c r="T123" s="44"/>
    </row>
    <row r="124" spans="1:20" ht="17.25" customHeight="1" x14ac:dyDescent="0.35">
      <c r="A124" s="38"/>
      <c r="B124" s="74">
        <v>118</v>
      </c>
      <c r="C124" s="75" t="s">
        <v>91</v>
      </c>
      <c r="D124" s="76">
        <v>2</v>
      </c>
      <c r="E124" s="77" t="s">
        <v>28</v>
      </c>
      <c r="F124" s="78" t="s">
        <v>92</v>
      </c>
      <c r="G124" s="65">
        <f t="shared" si="14"/>
        <v>80</v>
      </c>
      <c r="H124" s="2">
        <v>40</v>
      </c>
      <c r="I124" s="179"/>
      <c r="J124" s="67">
        <f t="shared" si="21"/>
        <v>0</v>
      </c>
      <c r="K124" s="68" t="str">
        <f t="shared" si="22"/>
        <v xml:space="preserve"> </v>
      </c>
      <c r="L124" s="98"/>
      <c r="M124" s="135"/>
      <c r="N124" s="70"/>
      <c r="O124" s="99"/>
      <c r="P124" s="99"/>
      <c r="Q124" s="72"/>
      <c r="R124" s="70"/>
      <c r="S124" s="73"/>
      <c r="T124" s="44"/>
    </row>
    <row r="125" spans="1:20" ht="17.25" customHeight="1" x14ac:dyDescent="0.35">
      <c r="A125" s="38"/>
      <c r="B125" s="74">
        <v>119</v>
      </c>
      <c r="C125" s="75" t="s">
        <v>199</v>
      </c>
      <c r="D125" s="76">
        <v>5</v>
      </c>
      <c r="E125" s="77" t="s">
        <v>28</v>
      </c>
      <c r="F125" s="78" t="s">
        <v>31</v>
      </c>
      <c r="G125" s="65">
        <f t="shared" si="14"/>
        <v>200</v>
      </c>
      <c r="H125" s="2">
        <v>40</v>
      </c>
      <c r="I125" s="179"/>
      <c r="J125" s="67">
        <f t="shared" si="21"/>
        <v>0</v>
      </c>
      <c r="K125" s="68" t="str">
        <f t="shared" si="22"/>
        <v xml:space="preserve"> </v>
      </c>
      <c r="L125" s="98"/>
      <c r="M125" s="135"/>
      <c r="N125" s="70"/>
      <c r="O125" s="99"/>
      <c r="P125" s="99"/>
      <c r="Q125" s="72"/>
      <c r="R125" s="70"/>
      <c r="S125" s="73"/>
      <c r="T125" s="44"/>
    </row>
    <row r="126" spans="1:20" ht="17.25" customHeight="1" x14ac:dyDescent="0.35">
      <c r="A126" s="38"/>
      <c r="B126" s="74">
        <v>120</v>
      </c>
      <c r="C126" s="75" t="s">
        <v>168</v>
      </c>
      <c r="D126" s="76">
        <v>1</v>
      </c>
      <c r="E126" s="77" t="s">
        <v>28</v>
      </c>
      <c r="F126" s="78" t="s">
        <v>169</v>
      </c>
      <c r="G126" s="65">
        <f t="shared" si="14"/>
        <v>290</v>
      </c>
      <c r="H126" s="2">
        <v>290</v>
      </c>
      <c r="I126" s="179"/>
      <c r="J126" s="67">
        <f t="shared" si="21"/>
        <v>0</v>
      </c>
      <c r="K126" s="68" t="str">
        <f t="shared" si="22"/>
        <v xml:space="preserve"> </v>
      </c>
      <c r="L126" s="98"/>
      <c r="M126" s="135"/>
      <c r="N126" s="70"/>
      <c r="O126" s="99"/>
      <c r="P126" s="99"/>
      <c r="Q126" s="72"/>
      <c r="R126" s="70"/>
      <c r="S126" s="73"/>
      <c r="T126" s="44"/>
    </row>
    <row r="127" spans="1:20" ht="17.25" customHeight="1" x14ac:dyDescent="0.35">
      <c r="A127" s="38"/>
      <c r="B127" s="74">
        <v>121</v>
      </c>
      <c r="C127" s="75" t="s">
        <v>221</v>
      </c>
      <c r="D127" s="76">
        <v>1</v>
      </c>
      <c r="E127" s="77" t="s">
        <v>28</v>
      </c>
      <c r="F127" s="78" t="s">
        <v>170</v>
      </c>
      <c r="G127" s="65">
        <f t="shared" si="14"/>
        <v>300</v>
      </c>
      <c r="H127" s="2">
        <v>300</v>
      </c>
      <c r="I127" s="179"/>
      <c r="J127" s="67">
        <f t="shared" si="21"/>
        <v>0</v>
      </c>
      <c r="K127" s="68" t="str">
        <f t="shared" si="22"/>
        <v xml:space="preserve"> </v>
      </c>
      <c r="L127" s="98"/>
      <c r="M127" s="135"/>
      <c r="N127" s="70"/>
      <c r="O127" s="99"/>
      <c r="P127" s="99"/>
      <c r="Q127" s="72"/>
      <c r="R127" s="70"/>
      <c r="S127" s="73"/>
      <c r="T127" s="44"/>
    </row>
    <row r="128" spans="1:20" ht="17.25" customHeight="1" x14ac:dyDescent="0.35">
      <c r="A128" s="38"/>
      <c r="B128" s="74">
        <v>122</v>
      </c>
      <c r="C128" s="75" t="s">
        <v>222</v>
      </c>
      <c r="D128" s="76">
        <v>5</v>
      </c>
      <c r="E128" s="77" t="s">
        <v>25</v>
      </c>
      <c r="F128" s="78" t="s">
        <v>95</v>
      </c>
      <c r="G128" s="65">
        <f t="shared" si="14"/>
        <v>85</v>
      </c>
      <c r="H128" s="2">
        <v>17</v>
      </c>
      <c r="I128" s="179"/>
      <c r="J128" s="67">
        <f t="shared" si="21"/>
        <v>0</v>
      </c>
      <c r="K128" s="68" t="str">
        <f t="shared" si="22"/>
        <v xml:space="preserve"> </v>
      </c>
      <c r="L128" s="98"/>
      <c r="M128" s="135"/>
      <c r="N128" s="70"/>
      <c r="O128" s="99"/>
      <c r="P128" s="99"/>
      <c r="Q128" s="72"/>
      <c r="R128" s="70"/>
      <c r="S128" s="73"/>
      <c r="T128" s="44"/>
    </row>
    <row r="129" spans="1:20" ht="17.25" customHeight="1" x14ac:dyDescent="0.35">
      <c r="A129" s="38"/>
      <c r="B129" s="74">
        <v>123</v>
      </c>
      <c r="C129" s="75" t="s">
        <v>114</v>
      </c>
      <c r="D129" s="76">
        <v>5</v>
      </c>
      <c r="E129" s="77" t="s">
        <v>25</v>
      </c>
      <c r="F129" s="78" t="s">
        <v>115</v>
      </c>
      <c r="G129" s="65">
        <f t="shared" si="14"/>
        <v>60</v>
      </c>
      <c r="H129" s="2">
        <v>12</v>
      </c>
      <c r="I129" s="179"/>
      <c r="J129" s="67">
        <f t="shared" si="21"/>
        <v>0</v>
      </c>
      <c r="K129" s="68" t="str">
        <f t="shared" si="22"/>
        <v xml:space="preserve"> </v>
      </c>
      <c r="L129" s="98"/>
      <c r="M129" s="135"/>
      <c r="N129" s="70"/>
      <c r="O129" s="99"/>
      <c r="P129" s="99"/>
      <c r="Q129" s="72"/>
      <c r="R129" s="70"/>
      <c r="S129" s="73"/>
      <c r="T129" s="44"/>
    </row>
    <row r="130" spans="1:20" ht="17.25" customHeight="1" x14ac:dyDescent="0.35">
      <c r="A130" s="38"/>
      <c r="B130" s="74">
        <v>124</v>
      </c>
      <c r="C130" s="75" t="s">
        <v>223</v>
      </c>
      <c r="D130" s="76">
        <v>3</v>
      </c>
      <c r="E130" s="77" t="s">
        <v>25</v>
      </c>
      <c r="F130" s="78" t="s">
        <v>171</v>
      </c>
      <c r="G130" s="65">
        <f t="shared" si="14"/>
        <v>405</v>
      </c>
      <c r="H130" s="2">
        <v>135</v>
      </c>
      <c r="I130" s="179"/>
      <c r="J130" s="67">
        <f t="shared" si="21"/>
        <v>0</v>
      </c>
      <c r="K130" s="68" t="str">
        <f t="shared" si="22"/>
        <v xml:space="preserve"> </v>
      </c>
      <c r="L130" s="98"/>
      <c r="M130" s="135"/>
      <c r="N130" s="70"/>
      <c r="O130" s="99"/>
      <c r="P130" s="99"/>
      <c r="Q130" s="72"/>
      <c r="R130" s="70"/>
      <c r="S130" s="73"/>
      <c r="T130" s="44"/>
    </row>
    <row r="131" spans="1:20" ht="17.25" customHeight="1" x14ac:dyDescent="0.35">
      <c r="A131" s="38"/>
      <c r="B131" s="74">
        <v>125</v>
      </c>
      <c r="C131" s="75" t="s">
        <v>172</v>
      </c>
      <c r="D131" s="76">
        <v>5</v>
      </c>
      <c r="E131" s="77" t="s">
        <v>25</v>
      </c>
      <c r="F131" s="78" t="s">
        <v>173</v>
      </c>
      <c r="G131" s="65">
        <f t="shared" si="14"/>
        <v>40</v>
      </c>
      <c r="H131" s="2">
        <v>8</v>
      </c>
      <c r="I131" s="179"/>
      <c r="J131" s="67">
        <f t="shared" si="21"/>
        <v>0</v>
      </c>
      <c r="K131" s="68" t="str">
        <f t="shared" si="22"/>
        <v xml:space="preserve"> </v>
      </c>
      <c r="L131" s="98"/>
      <c r="M131" s="135"/>
      <c r="N131" s="70"/>
      <c r="O131" s="99"/>
      <c r="P131" s="99"/>
      <c r="Q131" s="72"/>
      <c r="R131" s="70"/>
      <c r="S131" s="73"/>
      <c r="T131" s="44"/>
    </row>
    <row r="132" spans="1:20" ht="17.25" customHeight="1" x14ac:dyDescent="0.35">
      <c r="A132" s="38"/>
      <c r="B132" s="74">
        <v>126</v>
      </c>
      <c r="C132" s="75" t="s">
        <v>174</v>
      </c>
      <c r="D132" s="76">
        <v>1</v>
      </c>
      <c r="E132" s="77" t="s">
        <v>28</v>
      </c>
      <c r="F132" s="78" t="s">
        <v>175</v>
      </c>
      <c r="G132" s="65">
        <f t="shared" si="14"/>
        <v>46</v>
      </c>
      <c r="H132" s="2">
        <v>46</v>
      </c>
      <c r="I132" s="179"/>
      <c r="J132" s="67">
        <f t="shared" si="21"/>
        <v>0</v>
      </c>
      <c r="K132" s="68" t="str">
        <f t="shared" si="22"/>
        <v xml:space="preserve"> </v>
      </c>
      <c r="L132" s="98"/>
      <c r="M132" s="135"/>
      <c r="N132" s="70"/>
      <c r="O132" s="99"/>
      <c r="P132" s="99"/>
      <c r="Q132" s="72"/>
      <c r="R132" s="70"/>
      <c r="S132" s="73"/>
      <c r="T132" s="44"/>
    </row>
    <row r="133" spans="1:20" ht="17.25" customHeight="1" x14ac:dyDescent="0.35">
      <c r="A133" s="38"/>
      <c r="B133" s="74">
        <v>127</v>
      </c>
      <c r="C133" s="75" t="s">
        <v>176</v>
      </c>
      <c r="D133" s="76">
        <v>1</v>
      </c>
      <c r="E133" s="77" t="s">
        <v>28</v>
      </c>
      <c r="F133" s="78" t="s">
        <v>175</v>
      </c>
      <c r="G133" s="65">
        <f t="shared" si="14"/>
        <v>80</v>
      </c>
      <c r="H133" s="2">
        <v>80</v>
      </c>
      <c r="I133" s="179"/>
      <c r="J133" s="67">
        <f t="shared" si="21"/>
        <v>0</v>
      </c>
      <c r="K133" s="68" t="str">
        <f t="shared" si="22"/>
        <v xml:space="preserve"> </v>
      </c>
      <c r="L133" s="98"/>
      <c r="M133" s="135"/>
      <c r="N133" s="70"/>
      <c r="O133" s="99"/>
      <c r="P133" s="99"/>
      <c r="Q133" s="72"/>
      <c r="R133" s="70"/>
      <c r="S133" s="73"/>
      <c r="T133" s="44"/>
    </row>
    <row r="134" spans="1:20" ht="17.25" customHeight="1" x14ac:dyDescent="0.35">
      <c r="A134" s="38"/>
      <c r="B134" s="74">
        <v>128</v>
      </c>
      <c r="C134" s="75" t="s">
        <v>177</v>
      </c>
      <c r="D134" s="76">
        <v>10</v>
      </c>
      <c r="E134" s="77" t="s">
        <v>25</v>
      </c>
      <c r="F134" s="78" t="s">
        <v>178</v>
      </c>
      <c r="G134" s="65">
        <f t="shared" si="14"/>
        <v>80</v>
      </c>
      <c r="H134" s="2">
        <v>8</v>
      </c>
      <c r="I134" s="179"/>
      <c r="J134" s="67">
        <f t="shared" si="21"/>
        <v>0</v>
      </c>
      <c r="K134" s="68" t="str">
        <f t="shared" si="22"/>
        <v xml:space="preserve"> </v>
      </c>
      <c r="L134" s="98"/>
      <c r="M134" s="135"/>
      <c r="N134" s="70"/>
      <c r="O134" s="99"/>
      <c r="P134" s="99"/>
      <c r="Q134" s="72"/>
      <c r="R134" s="70"/>
      <c r="S134" s="73"/>
      <c r="T134" s="44"/>
    </row>
    <row r="135" spans="1:20" ht="57" customHeight="1" x14ac:dyDescent="0.35">
      <c r="A135" s="38"/>
      <c r="B135" s="74">
        <v>129</v>
      </c>
      <c r="C135" s="75" t="s">
        <v>71</v>
      </c>
      <c r="D135" s="76">
        <v>3</v>
      </c>
      <c r="E135" s="77" t="s">
        <v>28</v>
      </c>
      <c r="F135" s="78" t="s">
        <v>72</v>
      </c>
      <c r="G135" s="65">
        <f t="shared" si="14"/>
        <v>180</v>
      </c>
      <c r="H135" s="2">
        <v>60</v>
      </c>
      <c r="I135" s="179"/>
      <c r="J135" s="67">
        <f t="shared" si="21"/>
        <v>0</v>
      </c>
      <c r="K135" s="68" t="str">
        <f t="shared" si="22"/>
        <v xml:space="preserve"> </v>
      </c>
      <c r="L135" s="98"/>
      <c r="M135" s="135"/>
      <c r="N135" s="70"/>
      <c r="O135" s="99"/>
      <c r="P135" s="99"/>
      <c r="Q135" s="72"/>
      <c r="R135" s="70"/>
      <c r="S135" s="73"/>
      <c r="T135" s="44"/>
    </row>
    <row r="136" spans="1:20" ht="19.5" customHeight="1" x14ac:dyDescent="0.35">
      <c r="A136" s="38"/>
      <c r="B136" s="74">
        <v>130</v>
      </c>
      <c r="C136" s="75" t="s">
        <v>100</v>
      </c>
      <c r="D136" s="76">
        <v>10</v>
      </c>
      <c r="E136" s="77" t="s">
        <v>25</v>
      </c>
      <c r="F136" s="78" t="s">
        <v>101</v>
      </c>
      <c r="G136" s="65">
        <f t="shared" si="14"/>
        <v>120</v>
      </c>
      <c r="H136" s="2">
        <v>12</v>
      </c>
      <c r="I136" s="179"/>
      <c r="J136" s="67">
        <f t="shared" si="21"/>
        <v>0</v>
      </c>
      <c r="K136" s="68" t="str">
        <f t="shared" si="22"/>
        <v xml:space="preserve"> </v>
      </c>
      <c r="L136" s="98"/>
      <c r="M136" s="135"/>
      <c r="N136" s="70"/>
      <c r="O136" s="99"/>
      <c r="P136" s="99"/>
      <c r="Q136" s="72"/>
      <c r="R136" s="70"/>
      <c r="S136" s="73"/>
      <c r="T136" s="44"/>
    </row>
    <row r="137" spans="1:20" ht="19.5" customHeight="1" x14ac:dyDescent="0.35">
      <c r="A137" s="38"/>
      <c r="B137" s="74">
        <v>131</v>
      </c>
      <c r="C137" s="75" t="s">
        <v>73</v>
      </c>
      <c r="D137" s="76">
        <v>3</v>
      </c>
      <c r="E137" s="77" t="s">
        <v>25</v>
      </c>
      <c r="F137" s="78" t="s">
        <v>74</v>
      </c>
      <c r="G137" s="65">
        <f t="shared" si="14"/>
        <v>93</v>
      </c>
      <c r="H137" s="2">
        <v>31</v>
      </c>
      <c r="I137" s="179"/>
      <c r="J137" s="67">
        <f t="shared" si="21"/>
        <v>0</v>
      </c>
      <c r="K137" s="68" t="str">
        <f t="shared" si="22"/>
        <v xml:space="preserve"> </v>
      </c>
      <c r="L137" s="98"/>
      <c r="M137" s="135"/>
      <c r="N137" s="70"/>
      <c r="O137" s="99"/>
      <c r="P137" s="99"/>
      <c r="Q137" s="72"/>
      <c r="R137" s="70"/>
      <c r="S137" s="73"/>
      <c r="T137" s="44"/>
    </row>
    <row r="138" spans="1:20" ht="19.5" customHeight="1" x14ac:dyDescent="0.35">
      <c r="A138" s="38"/>
      <c r="B138" s="74">
        <v>132</v>
      </c>
      <c r="C138" s="75" t="s">
        <v>38</v>
      </c>
      <c r="D138" s="76">
        <v>10</v>
      </c>
      <c r="E138" s="77" t="s">
        <v>25</v>
      </c>
      <c r="F138" s="78" t="s">
        <v>39</v>
      </c>
      <c r="G138" s="65">
        <f t="shared" si="14"/>
        <v>30</v>
      </c>
      <c r="H138" s="2">
        <v>3</v>
      </c>
      <c r="I138" s="179"/>
      <c r="J138" s="67">
        <f t="shared" si="21"/>
        <v>0</v>
      </c>
      <c r="K138" s="68" t="str">
        <f t="shared" si="22"/>
        <v xml:space="preserve"> </v>
      </c>
      <c r="L138" s="98"/>
      <c r="M138" s="135"/>
      <c r="N138" s="70"/>
      <c r="O138" s="99"/>
      <c r="P138" s="99"/>
      <c r="Q138" s="72"/>
      <c r="R138" s="70"/>
      <c r="S138" s="73"/>
      <c r="T138" s="44"/>
    </row>
    <row r="139" spans="1:20" ht="19.5" customHeight="1" x14ac:dyDescent="0.35">
      <c r="A139" s="38"/>
      <c r="B139" s="74">
        <v>133</v>
      </c>
      <c r="C139" s="75" t="s">
        <v>217</v>
      </c>
      <c r="D139" s="76">
        <v>10</v>
      </c>
      <c r="E139" s="77" t="s">
        <v>25</v>
      </c>
      <c r="F139" s="78" t="s">
        <v>104</v>
      </c>
      <c r="G139" s="65">
        <f t="shared" si="14"/>
        <v>150</v>
      </c>
      <c r="H139" s="2">
        <v>15</v>
      </c>
      <c r="I139" s="179"/>
      <c r="J139" s="67">
        <f t="shared" si="21"/>
        <v>0</v>
      </c>
      <c r="K139" s="68" t="str">
        <f t="shared" si="22"/>
        <v xml:space="preserve"> </v>
      </c>
      <c r="L139" s="98"/>
      <c r="M139" s="135"/>
      <c r="N139" s="70"/>
      <c r="O139" s="99"/>
      <c r="P139" s="99"/>
      <c r="Q139" s="72"/>
      <c r="R139" s="70"/>
      <c r="S139" s="73"/>
      <c r="T139" s="44"/>
    </row>
    <row r="140" spans="1:20" ht="19.5" customHeight="1" x14ac:dyDescent="0.35">
      <c r="A140" s="38"/>
      <c r="B140" s="74">
        <v>134</v>
      </c>
      <c r="C140" s="75" t="s">
        <v>78</v>
      </c>
      <c r="D140" s="76">
        <v>10</v>
      </c>
      <c r="E140" s="77" t="s">
        <v>42</v>
      </c>
      <c r="F140" s="78" t="s">
        <v>79</v>
      </c>
      <c r="G140" s="65">
        <f t="shared" si="14"/>
        <v>540</v>
      </c>
      <c r="H140" s="2">
        <v>54</v>
      </c>
      <c r="I140" s="179"/>
      <c r="J140" s="67">
        <f t="shared" si="21"/>
        <v>0</v>
      </c>
      <c r="K140" s="68" t="str">
        <f t="shared" si="22"/>
        <v xml:space="preserve"> </v>
      </c>
      <c r="L140" s="98"/>
      <c r="M140" s="135"/>
      <c r="N140" s="70"/>
      <c r="O140" s="99"/>
      <c r="P140" s="99"/>
      <c r="Q140" s="72"/>
      <c r="R140" s="70"/>
      <c r="S140" s="73"/>
      <c r="T140" s="44"/>
    </row>
    <row r="141" spans="1:20" ht="19.5" customHeight="1" x14ac:dyDescent="0.35">
      <c r="A141" s="38"/>
      <c r="B141" s="74">
        <v>135</v>
      </c>
      <c r="C141" s="75" t="s">
        <v>130</v>
      </c>
      <c r="D141" s="76">
        <v>5</v>
      </c>
      <c r="E141" s="77" t="s">
        <v>42</v>
      </c>
      <c r="F141" s="78" t="s">
        <v>131</v>
      </c>
      <c r="G141" s="65">
        <f t="shared" si="14"/>
        <v>360</v>
      </c>
      <c r="H141" s="2">
        <v>72</v>
      </c>
      <c r="I141" s="179"/>
      <c r="J141" s="67">
        <f t="shared" si="21"/>
        <v>0</v>
      </c>
      <c r="K141" s="68" t="str">
        <f t="shared" si="22"/>
        <v xml:space="preserve"> </v>
      </c>
      <c r="L141" s="98"/>
      <c r="M141" s="135"/>
      <c r="N141" s="70"/>
      <c r="O141" s="99"/>
      <c r="P141" s="99"/>
      <c r="Q141" s="72"/>
      <c r="R141" s="70"/>
      <c r="S141" s="73"/>
      <c r="T141" s="44"/>
    </row>
    <row r="142" spans="1:20" ht="19.5" customHeight="1" x14ac:dyDescent="0.35">
      <c r="A142" s="38"/>
      <c r="B142" s="74">
        <v>136</v>
      </c>
      <c r="C142" s="75" t="s">
        <v>109</v>
      </c>
      <c r="D142" s="76">
        <v>10</v>
      </c>
      <c r="E142" s="77" t="s">
        <v>28</v>
      </c>
      <c r="F142" s="78" t="s">
        <v>81</v>
      </c>
      <c r="G142" s="65">
        <f t="shared" si="14"/>
        <v>130</v>
      </c>
      <c r="H142" s="2">
        <v>13</v>
      </c>
      <c r="I142" s="179"/>
      <c r="J142" s="67">
        <f t="shared" si="21"/>
        <v>0</v>
      </c>
      <c r="K142" s="68" t="str">
        <f t="shared" si="22"/>
        <v xml:space="preserve"> </v>
      </c>
      <c r="L142" s="98"/>
      <c r="M142" s="135"/>
      <c r="N142" s="70"/>
      <c r="O142" s="99"/>
      <c r="P142" s="99"/>
      <c r="Q142" s="72"/>
      <c r="R142" s="70"/>
      <c r="S142" s="73"/>
      <c r="T142" s="44"/>
    </row>
    <row r="143" spans="1:20" ht="19.5" customHeight="1" x14ac:dyDescent="0.35">
      <c r="A143" s="38"/>
      <c r="B143" s="74">
        <v>137</v>
      </c>
      <c r="C143" s="75" t="s">
        <v>54</v>
      </c>
      <c r="D143" s="76">
        <v>1</v>
      </c>
      <c r="E143" s="77" t="s">
        <v>28</v>
      </c>
      <c r="F143" s="78" t="s">
        <v>55</v>
      </c>
      <c r="G143" s="65">
        <f t="shared" si="14"/>
        <v>130</v>
      </c>
      <c r="H143" s="2">
        <v>130</v>
      </c>
      <c r="I143" s="179"/>
      <c r="J143" s="67">
        <f t="shared" si="21"/>
        <v>0</v>
      </c>
      <c r="K143" s="68" t="str">
        <f t="shared" si="22"/>
        <v xml:space="preserve"> </v>
      </c>
      <c r="L143" s="98"/>
      <c r="M143" s="135"/>
      <c r="N143" s="70"/>
      <c r="O143" s="99"/>
      <c r="P143" s="99"/>
      <c r="Q143" s="72"/>
      <c r="R143" s="70"/>
      <c r="S143" s="73"/>
      <c r="T143" s="44"/>
    </row>
    <row r="144" spans="1:20" ht="19.5" customHeight="1" x14ac:dyDescent="0.35">
      <c r="A144" s="38"/>
      <c r="B144" s="74">
        <v>138</v>
      </c>
      <c r="C144" s="75" t="s">
        <v>148</v>
      </c>
      <c r="D144" s="76">
        <v>3</v>
      </c>
      <c r="E144" s="77" t="s">
        <v>25</v>
      </c>
      <c r="F144" s="78" t="s">
        <v>147</v>
      </c>
      <c r="G144" s="65">
        <f t="shared" si="14"/>
        <v>39</v>
      </c>
      <c r="H144" s="2">
        <v>13</v>
      </c>
      <c r="I144" s="179"/>
      <c r="J144" s="67">
        <f t="shared" si="21"/>
        <v>0</v>
      </c>
      <c r="K144" s="68" t="str">
        <f t="shared" si="22"/>
        <v xml:space="preserve"> </v>
      </c>
      <c r="L144" s="98"/>
      <c r="M144" s="135"/>
      <c r="N144" s="70"/>
      <c r="O144" s="99"/>
      <c r="P144" s="99"/>
      <c r="Q144" s="72"/>
      <c r="R144" s="70"/>
      <c r="S144" s="73"/>
      <c r="T144" s="44"/>
    </row>
    <row r="145" spans="1:20" ht="19.5" customHeight="1" thickBot="1" x14ac:dyDescent="0.4">
      <c r="A145" s="38"/>
      <c r="B145" s="147">
        <v>139</v>
      </c>
      <c r="C145" s="148" t="s">
        <v>150</v>
      </c>
      <c r="D145" s="149">
        <v>3</v>
      </c>
      <c r="E145" s="150" t="s">
        <v>25</v>
      </c>
      <c r="F145" s="151" t="s">
        <v>151</v>
      </c>
      <c r="G145" s="152">
        <f t="shared" si="14"/>
        <v>51</v>
      </c>
      <c r="H145" s="10">
        <v>17</v>
      </c>
      <c r="I145" s="185"/>
      <c r="J145" s="153">
        <f t="shared" si="12"/>
        <v>0</v>
      </c>
      <c r="K145" s="154" t="str">
        <f t="shared" si="13"/>
        <v xml:space="preserve"> </v>
      </c>
      <c r="L145" s="155"/>
      <c r="M145" s="156"/>
      <c r="N145" s="157"/>
      <c r="O145" s="158"/>
      <c r="P145" s="158"/>
      <c r="Q145" s="159"/>
      <c r="R145" s="157"/>
      <c r="S145" s="160"/>
      <c r="T145" s="44"/>
    </row>
    <row r="146" spans="1:20" ht="9.5" customHeight="1" thickTop="1" thickBot="1" x14ac:dyDescent="0.4">
      <c r="C146" s="11"/>
      <c r="D146" s="11"/>
      <c r="E146" s="11"/>
      <c r="F146" s="11"/>
      <c r="G146" s="11"/>
      <c r="J146" s="161"/>
    </row>
    <row r="147" spans="1:20" ht="60.75" customHeight="1" thickTop="1" thickBot="1" x14ac:dyDescent="0.4">
      <c r="B147" s="162" t="s">
        <v>7</v>
      </c>
      <c r="C147" s="162"/>
      <c r="D147" s="162"/>
      <c r="E147" s="162"/>
      <c r="F147" s="162"/>
      <c r="G147" s="163"/>
      <c r="H147" s="164" t="s">
        <v>8</v>
      </c>
      <c r="I147" s="165" t="s">
        <v>9</v>
      </c>
      <c r="J147" s="166"/>
      <c r="K147" s="167"/>
      <c r="L147" s="168"/>
      <c r="M147" s="168"/>
      <c r="N147" s="168"/>
      <c r="O147" s="168"/>
      <c r="P147" s="168"/>
      <c r="Q147" s="168"/>
      <c r="R147" s="35"/>
      <c r="S147" s="169"/>
    </row>
    <row r="148" spans="1:20" ht="33" customHeight="1" thickTop="1" thickBot="1" x14ac:dyDescent="0.4">
      <c r="B148" s="170" t="s">
        <v>23</v>
      </c>
      <c r="C148" s="170"/>
      <c r="D148" s="170"/>
      <c r="E148" s="170"/>
      <c r="F148" s="170"/>
      <c r="G148" s="171"/>
      <c r="H148" s="172">
        <f>SUM(G7:G145)</f>
        <v>26113</v>
      </c>
      <c r="I148" s="173">
        <f>SUM(J7:J145)</f>
        <v>0</v>
      </c>
      <c r="J148" s="174"/>
      <c r="K148" s="175"/>
      <c r="L148" s="168"/>
      <c r="M148" s="168"/>
      <c r="N148" s="168"/>
      <c r="O148" s="168"/>
      <c r="P148" s="168"/>
      <c r="Q148" s="168"/>
    </row>
    <row r="149" spans="1:20" ht="14.25" customHeight="1" thickTop="1" x14ac:dyDescent="0.35"/>
    <row r="150" spans="1:20" ht="14.25" customHeight="1" x14ac:dyDescent="0.35"/>
    <row r="151" spans="1:20" ht="14.25" customHeight="1" x14ac:dyDescent="0.35"/>
    <row r="152" spans="1:20" ht="14.25" customHeight="1" x14ac:dyDescent="0.35"/>
    <row r="153" spans="1:20" ht="14.25" customHeight="1" x14ac:dyDescent="0.35"/>
    <row r="154" spans="1:20" ht="14.25" customHeight="1" x14ac:dyDescent="0.35"/>
    <row r="155" spans="1:20" ht="14.25" customHeight="1" x14ac:dyDescent="0.35"/>
    <row r="156" spans="1:20" ht="14.25" customHeight="1" x14ac:dyDescent="0.35"/>
    <row r="157" spans="1:20" ht="14.25" customHeight="1" x14ac:dyDescent="0.35"/>
    <row r="158" spans="1:20" ht="14.25" customHeight="1" x14ac:dyDescent="0.35"/>
    <row r="159" spans="1:20" ht="14.25" customHeight="1" x14ac:dyDescent="0.35"/>
    <row r="160" spans="1:2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sheetData>
  <sheetProtection algorithmName="SHA-512" hashValue="EYqoDsjuklL0VI66Hm4n0fNKIjlJ/1f9lkTooe0wm7UMeijAgL6uKeQllXoJ60L63XeX3ONubG1qcwuF41FgAQ==" saltValue="kka/jzJAt4wvktMkewNMdA==" spinCount="100000" sheet="1" objects="1" scenarios="1"/>
  <mergeCells count="64">
    <mergeCell ref="B3:C4"/>
    <mergeCell ref="D3:E4"/>
    <mergeCell ref="F3:F4"/>
    <mergeCell ref="B1:D1"/>
    <mergeCell ref="I147:K147"/>
    <mergeCell ref="R7:R9"/>
    <mergeCell ref="Q7:Q9"/>
    <mergeCell ref="L29:L48"/>
    <mergeCell ref="M29:M48"/>
    <mergeCell ref="N29:N48"/>
    <mergeCell ref="O29:O48"/>
    <mergeCell ref="P29:P48"/>
    <mergeCell ref="Q29:Q48"/>
    <mergeCell ref="R29:R48"/>
    <mergeCell ref="S29:S48"/>
    <mergeCell ref="B148:F148"/>
    <mergeCell ref="I148:K148"/>
    <mergeCell ref="B147:F147"/>
    <mergeCell ref="L7:L9"/>
    <mergeCell ref="O10:O28"/>
    <mergeCell ref="N10:N28"/>
    <mergeCell ref="M10:M28"/>
    <mergeCell ref="L10:L28"/>
    <mergeCell ref="P7:P9"/>
    <mergeCell ref="O7:O9"/>
    <mergeCell ref="N7:N9"/>
    <mergeCell ref="M7:M9"/>
    <mergeCell ref="S7:S9"/>
    <mergeCell ref="P10:P28"/>
    <mergeCell ref="Q10:Q28"/>
    <mergeCell ref="R10:R28"/>
    <mergeCell ref="S10:S28"/>
    <mergeCell ref="S49:S72"/>
    <mergeCell ref="R49:R72"/>
    <mergeCell ref="Q49:Q72"/>
    <mergeCell ref="L49:L72"/>
    <mergeCell ref="O73:O112"/>
    <mergeCell ref="P73:P112"/>
    <mergeCell ref="Q73:Q112"/>
    <mergeCell ref="R73:R112"/>
    <mergeCell ref="P49:P72"/>
    <mergeCell ref="O49:O72"/>
    <mergeCell ref="N49:N72"/>
    <mergeCell ref="M49:M72"/>
    <mergeCell ref="S73:S112"/>
    <mergeCell ref="N73:N112"/>
    <mergeCell ref="L73:L112"/>
    <mergeCell ref="M73:M112"/>
    <mergeCell ref="L113:L122"/>
    <mergeCell ref="L123:L145"/>
    <mergeCell ref="M113:M122"/>
    <mergeCell ref="M123:M145"/>
    <mergeCell ref="N113:N122"/>
    <mergeCell ref="N123:N145"/>
    <mergeCell ref="O113:O122"/>
    <mergeCell ref="O123:O145"/>
    <mergeCell ref="P113:P122"/>
    <mergeCell ref="P123:P145"/>
    <mergeCell ref="Q113:Q122"/>
    <mergeCell ref="Q123:Q145"/>
    <mergeCell ref="R113:R122"/>
    <mergeCell ref="S113:S122"/>
    <mergeCell ref="R123:R145"/>
    <mergeCell ref="S123:S145"/>
  </mergeCells>
  <conditionalFormatting sqref="B7:B145">
    <cfRule type="containsBlanks" dxfId="13" priority="89">
      <formula>LEN(TRIM(B7))=0</formula>
    </cfRule>
  </conditionalFormatting>
  <conditionalFormatting sqref="B7:B145">
    <cfRule type="cellIs" dxfId="12" priority="83" operator="greaterThanOrEqual">
      <formula>1</formula>
    </cfRule>
  </conditionalFormatting>
  <conditionalFormatting sqref="K7:K145">
    <cfRule type="cellIs" dxfId="11" priority="80" operator="equal">
      <formula>"VYHOVUJE"</formula>
    </cfRule>
  </conditionalFormatting>
  <conditionalFormatting sqref="K7:K145">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45">
    <cfRule type="containsBlanks" dxfId="6" priority="47">
      <formula>LEN(TRIM(I8))=0</formula>
    </cfRule>
  </conditionalFormatting>
  <conditionalFormatting sqref="I8:I145">
    <cfRule type="notContainsBlanks" dxfId="5" priority="46">
      <formula>LEN(TRIM(I8))&gt;0</formula>
    </cfRule>
  </conditionalFormatting>
  <conditionalFormatting sqref="I8:I145">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45">
    <cfRule type="containsBlanks" dxfId="0" priority="4">
      <formula>LEN(TRIM(D38))=0</formula>
    </cfRule>
  </conditionalFormatting>
  <dataValidations disablePrompts="1" count="1">
    <dataValidation type="list" showInputMessage="1" showErrorMessage="1" sqref="E7:E14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2022-11-22T12:53:06Z</cp:lastPrinted>
  <dcterms:created xsi:type="dcterms:W3CDTF">2014-03-05T12:43:32Z</dcterms:created>
  <dcterms:modified xsi:type="dcterms:W3CDTF">2022-11-22T13:00:26Z</dcterms:modified>
</cp:coreProperties>
</file>